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D:\ACCF, Guwahati\Infra-Mottmac\Provisional Sum Items Tenders\Nurse Call System\ACCF Tender for NCS\Technical Specs\"/>
    </mc:Choice>
  </mc:AlternateContent>
  <xr:revisionPtr revIDLastSave="0" documentId="13_ncr:1_{C7D36FC8-7DFE-435A-8A1A-44009A772B8D}" xr6:coauthVersionLast="45" xr6:coauthVersionMax="45" xr10:uidLastSave="{00000000-0000-0000-0000-000000000000}"/>
  <bookViews>
    <workbookView xWindow="-108" yWindow="-108" windowWidth="23256" windowHeight="12576" tabRatio="551" xr2:uid="{00000000-000D-0000-FFFF-FFFF00000000}"/>
  </bookViews>
  <sheets>
    <sheet name="Nurse call system"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2" l="1"/>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8" i="2"/>
  <c r="R43" i="2" l="1"/>
  <c r="O11" i="2"/>
  <c r="O14" i="2"/>
  <c r="O16" i="2"/>
  <c r="O18" i="2"/>
  <c r="O20" i="2"/>
  <c r="O22" i="2"/>
  <c r="O25" i="2"/>
  <c r="O26" i="2"/>
  <c r="O29" i="2"/>
  <c r="O32" i="2"/>
  <c r="O34" i="2"/>
  <c r="O36" i="2"/>
  <c r="O8" i="2"/>
</calcChain>
</file>

<file path=xl/sharedStrings.xml><?xml version="1.0" encoding="utf-8"?>
<sst xmlns="http://schemas.openxmlformats.org/spreadsheetml/2006/main" count="69" uniqueCount="68">
  <si>
    <t>A</t>
  </si>
  <si>
    <t>B</t>
  </si>
  <si>
    <t>C</t>
  </si>
  <si>
    <t>D</t>
  </si>
  <si>
    <t>G</t>
  </si>
  <si>
    <t xml:space="preserve">NURSE CALL SYSTEM </t>
  </si>
  <si>
    <t>Nurse call system shall have products certified/ approval by VDE 0834/ UL</t>
  </si>
  <si>
    <t>Supply of VDE 0834 certified/ approved connection module for Patient Terminal</t>
  </si>
  <si>
    <t>Supply of module providing DVI output</t>
  </si>
  <si>
    <t>External LED Monitor for displaying Nurse Call on external display</t>
  </si>
  <si>
    <t>VDE 0834 certified/ approved Pull Cord with cancel Button - For WC</t>
  </si>
  <si>
    <t>Supply of VDE 0834 certified/ approved Loop Powered Lamp Module</t>
  </si>
  <si>
    <t xml:space="preserve">Networking &amp; Integration </t>
  </si>
  <si>
    <t>Supply of Management center - Nurse Call Server</t>
  </si>
  <si>
    <t xml:space="preserve">Supply of Backbone Switch </t>
  </si>
  <si>
    <t xml:space="preserve">Floor Switch: Uplink connections: 2 x 1Gb uplink ports, RJ45 (GBIC capable, possibility for LWL) Connections downlink: 24 x 100Mb downlink ports, RJ45 Switch must have all the Layer 2 and Layer 3 function which is mentioned in the tender Document                                                                                                   </t>
  </si>
  <si>
    <t>Software- Event Database Software</t>
  </si>
  <si>
    <t>SL. No.</t>
  </si>
  <si>
    <t>ELV Component</t>
  </si>
  <si>
    <t>Guwahati</t>
  </si>
  <si>
    <t>Dibrugarh </t>
  </si>
  <si>
    <t>Barpeta</t>
  </si>
  <si>
    <t>Jorhat</t>
  </si>
  <si>
    <t>Tezpur</t>
  </si>
  <si>
    <t>Silchar</t>
  </si>
  <si>
    <t>Lakhimpur</t>
  </si>
  <si>
    <t>Mangaldoi/ Darrang</t>
  </si>
  <si>
    <t>Diphu</t>
  </si>
  <si>
    <t>Kokrajhar</t>
  </si>
  <si>
    <t>Total Quantity</t>
  </si>
  <si>
    <t>Remark</t>
  </si>
  <si>
    <t>Supply of Room Terminal with display &amp; integrated functional components and operating membrane keypad with symbols; consisting of:
- Electronic buzzer for acoustic call forwarding
- Membrane keypad for operation, comprising of:
– Call button (red) with integrated finder and reassurance light
– Doctor call button (blue) with integrated finder and reassurance light,
– Presence button (green) with control LED,
– Presence button (blue) with control LED,</t>
  </si>
  <si>
    <t>Nurse station display</t>
  </si>
  <si>
    <t>Upto 32 beds</t>
  </si>
  <si>
    <t>Upto 20 beds</t>
  </si>
  <si>
    <t>Upto 10 beds</t>
  </si>
  <si>
    <t>Bed side Unit and patient handset</t>
  </si>
  <si>
    <t>Toilet Units</t>
  </si>
  <si>
    <t>Door Indicator</t>
  </si>
  <si>
    <t>Decentralized controller</t>
  </si>
  <si>
    <t>F</t>
  </si>
  <si>
    <t xml:space="preserve">Terms &amp; Condition :- </t>
  </si>
  <si>
    <t>Includes IO lamps</t>
  </si>
  <si>
    <t>Nurse Station shall comprises of minimum 6“ large touch screen LC colour graphic display for displaying all details, a smash proof glass panel (to protect the sensitive display from unnecessary contact during cleaning and other processes), Querying receiver for speaking discretely, Microphone and loudspeaker for hands-free speech (incl. volume control), automatic changeover between hands-free and discrete speaking, Electronic circuit board with controller and FlashProm, 100BaseTX interface to the system switch, PC interface to the communications control panel, 2.8m connection cable with an RJ45 connection plug, which is protected, from disconnection, for connecting to a connection module. The ward terminal shall display date and time, indication of all presence, all set reminders, indication of all calls in accordance with VDE0834. All call indications follow the priority and must display the exact location of the calls. The ward terminal shall be provided along with suitable connection module &amp; back box
Make:-Schrack, Ackerman, Austco, Ascom,Tunstall or equivalent</t>
  </si>
  <si>
    <t>Module to provide DVI output to connect with any 3rd party LCD/LED monitor to display nurse call notification on external LED/LCD screen. (Note: LCD/ LED screen to be provided by client)
Make:-Schrack, Ackerman, Austco, Ascom,Tunstall or equivalent</t>
  </si>
  <si>
    <t>Minimum 20" LED wall/ ceiling mounted screen having DVI input port. Make: Benq, HP, LG, Samsung or equivalent</t>
  </si>
  <si>
    <t>consisting of a plastic case in antimicrobial finish having
- Call button with nurse symbol with integrated finder and reassurance light on the top end of the unit,
- Membrane keypad in antimicrobial finish with integrated LEDS for operation, consisting of:
  - 1 call key,
  - 2 lighting keys
- 2.80 metre connection cable with auto-disconnecting RJ45 connector plug.
It shall be supplied with cradle for holding patient terminals.
Make:-Schrack, Ackerman, Austco, Ascom,Tunstall or equivalent</t>
  </si>
  <si>
    <t>Connection module for patient handset shall consist of:
- 1 x RJ45 socket marked in colour and with measures to ensure that the push button is correctly connected, including auto disconnect mechanism,
- 1 membrane keypad with:
   - 1 call button (red with nurse symbol) including a finder/ reassurance light,
   - 1 presence key/ cancel button (green) including a control LED,      Make:-Schrack, Ackerman, Austco, Ascom,Tunstall or equivalent</t>
  </si>
  <si>
    <t xml:space="preserve"> Pull cord for WC shall consist of:
- 1 call button (pull cord) including a finder light &amp; reassurance light,
- 1 presence button (green) incl. control LED,
- integrated finder lights or reassurance light
- micro switch with a 2 metre pull cord and a luminous grip with a nurse call symbol,
Pull cord characteristics:
max. force at break: 120N (ca. 12 kg): for hygiene reasons it must also be possible to change the pull cord very easily using a snap hook;
- Moisture Protected
Make:-Schrack, Ackerman, Austco, Ascom,Tunstall or equivalent</t>
  </si>
  <si>
    <t>For optical indication of calls, presences and reminders in the relevant colours conforming to VDE0834 consisting of:
- 5 light chambers with light reflectors for homogeneous illumination,
- 1 light chamber fitted with 3 ultra bright red LEDs,
- 1 light chamber fitted with 3 ultra bright white LEDs,
- 1 light chamber fitted with 3 ultra bright green LEDs,
- 1 light chamber fitted with 3 ultra bright blue LEDs,
- 1 light chamber fitted with 3 ultra bright Yellow LEDs,
-  2 RJ45 ports for loop connectivity
- the LED life expectancy is approximately 100,000 operating hours,
Make:-Schrack, Ackerman, Austco, Ascom,Tunstall or equivalent</t>
  </si>
  <si>
    <t>Management Centre Server for Nurse Call System for uploading the firmware and the system configuration, for operating interfaces to foreign systems, for logging of all system events and as a central location for system configuration and remote maintenance as per VDE 0834 - Intel Xeon 3220 2,4GHz or similar
- 2 GB RAM, 1 x 160GB HDD.
- 1 x DVD harddrive, 2 x Gbit LAN Ethernet RJ45
- 1 x serial connection RS232 and 2 x USBV2.0
- 1 x PCI or 1 x PICe socket, support for SUSE Linux enterprise Server from V10.1
Make:-Schrack, Ackerman, Austco, Ascom,Tunstall or equivalent</t>
  </si>
  <si>
    <t>Software pack installed on the system server for automatically logging all events in the entire communications system, such as, e.g., calls, presence markings, call acknowledgements, reminders.
Make:-Schrack, Ackerman, Austco, Ascom,Tunstall or equivalent</t>
  </si>
  <si>
    <t>Quote unit price. Payment shall be made as per actual qty installed.</t>
  </si>
  <si>
    <t>Unit supply price incl. installation &amp; commissioning</t>
  </si>
  <si>
    <t>Total Amount</t>
  </si>
  <si>
    <t>GST (%)</t>
  </si>
  <si>
    <t>Supply of VDE 0834 compliamt/certified/ approved System Switch:</t>
  </si>
  <si>
    <t>Module Name/model</t>
  </si>
  <si>
    <t>The system switch (with SMPS power supply) forms a decentralised communications node for exchanging data between the connected system devices and the rest of the communications system, consisting of :                                                                                                     
- 1 x RJ45 socket, 100Mb IP Port (IEEE802.3 100BaseTX), galvanically isolated conforming to EN 60950 and VDE 0834;
- 7 x RJ45 sockets, each for a 100Mb IP system port (IEEE802.3 100BaseTX) for connecting all IP capable system modules;
- 1 x RJ45 socket, 100Mb IP Port (IEEE802.3 100BaseTX) for connecting communications, staff and ward terminals as well as control panel PCs or for redundant Connection.  
- Control LEDs for indicating the current operating state;
- 2 x RJ45 sockets for connection of the external data bus;
- All IP system modules are supplied with power using Power over LAN technology;
Make:-Schrack, Ackerman, Austco, Ascom,Tunstall or equivalent</t>
  </si>
  <si>
    <t xml:space="preserve">Supply and fixing in position the following heavy duty ISI Marked PVC conduit in concealed or surface mounted 16 gauge ISI marked GI conduit including all accessories i.e. bends, junction boxes, outlet boxes with cover plates of approved make and design. Price inclusive of wall chasing and  finishing works also:
Make: Molex/R&amp;M/BELDEN/Schneider(Rittech)/D-Link
</t>
  </si>
  <si>
    <t>25 mm dia non gauge G.I. conduit surface mounted (in RM)</t>
  </si>
  <si>
    <t>25 mm dia heavy duty PVC conduit concealed. (in RM)</t>
  </si>
  <si>
    <t>20 mm dia 16 gauge G.I. conduit surface mounted (in RM)</t>
  </si>
  <si>
    <t>20 mm dia heavy duty PVC conduit concealed. (in RM)</t>
  </si>
  <si>
    <t>Assam Cancer Care Foundation (ACCF)-BoQ of NCS</t>
  </si>
  <si>
    <t>Supply, laying, connecting, crimping and commissioning of UTP Cat-6  LSZH cable (in RM) in existing conduit , conductors should be 23 AWG solid copper and insulation, jacket should be of fluoropolymer. Temperature range should be -20 to 60 Deg C. Ethernet (POE) capability should be 100/1000 Base-T and  Frequency 250MHz.
Make: BEC/AKG/Atul</t>
  </si>
  <si>
    <t>Applicable GST shall be paid.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</si>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</sst>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_ [$₹-4009]\ * #,##0.00_ ;_ [$₹-4009]\ * \-#,##0.00_ ;_ [$₹-4009]\ * &quot;-&quot;??_ ;_ @_ "/>
    <numFmt numFmtId="167" formatCode="_ [$₹-4009]\ * #,##0_ ;_ [$₹-4009]\ * \-#,##0_ ;_ [$₹-4009]\ * &quot;-&quot;??_ ;_ @_ "/>
  </numFmts>
  <fonts count="26">
    <font>
      <sz val="11"/>
      <color theme="1"/>
      <name val="Calibri"/>
      <family val="2"/>
      <scheme val="minor"/>
    </font>
    <font>
      <sz val="11"/>
      <color theme="1"/>
      <name val="Calibri"/>
      <family val="2"/>
      <scheme val="minor"/>
    </font>
    <font>
      <sz val="10"/>
      <name val="Calibri"/>
      <family val="2"/>
      <scheme val="minor"/>
    </font>
    <font>
      <sz val="10"/>
      <name val="Arial"/>
      <family val="2"/>
    </font>
    <font>
      <sz val="10"/>
      <name val="Helv"/>
      <charset val="204"/>
    </font>
    <font>
      <sz val="10"/>
      <color theme="1"/>
      <name val="Arial"/>
      <family val="2"/>
    </font>
    <font>
      <sz val="10"/>
      <color theme="1"/>
      <name val="Calibri"/>
      <family val="2"/>
      <scheme val="minor"/>
    </font>
    <font>
      <sz val="10"/>
      <name val="Arial"/>
      <family val="2"/>
      <charset val="204"/>
    </font>
    <font>
      <u/>
      <sz val="12"/>
      <color rgb="FF000000"/>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b/>
      <sz val="12"/>
      <name val="Calibri"/>
      <family val="2"/>
      <scheme val="minor"/>
    </font>
    <font>
      <b/>
      <i/>
      <sz val="12"/>
      <name val="Calibri"/>
      <family val="2"/>
      <scheme val="minor"/>
    </font>
    <font>
      <sz val="12"/>
      <name val="Calibri"/>
      <family val="2"/>
      <scheme val="minor"/>
    </font>
    <font>
      <b/>
      <u/>
      <sz val="12"/>
      <name val="Calibri"/>
      <family val="2"/>
      <scheme val="minor"/>
    </font>
    <font>
      <u/>
      <sz val="12"/>
      <name val="Calibri"/>
      <family val="2"/>
      <scheme val="minor"/>
    </font>
    <font>
      <sz val="12"/>
      <color rgb="FF00B050"/>
      <name val="Calibri"/>
      <family val="2"/>
      <scheme val="minor"/>
    </font>
    <font>
      <sz val="12"/>
      <color rgb="FF000000"/>
      <name val="Calibri"/>
      <family val="2"/>
      <scheme val="minor"/>
    </font>
    <font>
      <b/>
      <u/>
      <sz val="12"/>
      <color rgb="FF000000"/>
      <name val="Calibri"/>
      <family val="2"/>
      <scheme val="minor"/>
    </font>
    <font>
      <b/>
      <u/>
      <sz val="12"/>
      <color theme="1"/>
      <name val="Calibri"/>
      <family val="2"/>
      <scheme val="minor"/>
    </font>
    <font>
      <sz val="14"/>
      <name val="Calibri"/>
      <family val="2"/>
      <scheme val="minor"/>
    </font>
    <font>
      <sz val="14"/>
      <color rgb="FF222222"/>
      <name val="Calibri"/>
      <family val="2"/>
      <scheme val="minor"/>
    </font>
    <font>
      <sz val="14"/>
      <color theme="1"/>
      <name val="Calibri"/>
      <family val="2"/>
      <scheme val="minor"/>
    </font>
    <font>
      <sz val="14"/>
      <color rgb="FF000000"/>
      <name val="Calibri"/>
      <family val="2"/>
      <scheme val="minor"/>
    </font>
    <font>
      <sz val="10"/>
      <color theme="1"/>
      <name val="Calibri"/>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7">
    <xf numFmtId="0" fontId="0" fillId="0" borderId="0"/>
    <xf numFmtId="43" fontId="1" fillId="0" borderId="0" applyFont="0" applyFill="0" applyBorder="0" applyAlignment="0" applyProtection="0"/>
    <xf numFmtId="0" fontId="1" fillId="0" borderId="0"/>
    <xf numFmtId="0" fontId="3" fillId="0" borderId="0"/>
    <xf numFmtId="0" fontId="3" fillId="0" borderId="0"/>
    <xf numFmtId="0" fontId="4" fillId="0" borderId="0"/>
    <xf numFmtId="0" fontId="3" fillId="0" borderId="0"/>
    <xf numFmtId="0" fontId="3" fillId="0" borderId="0"/>
    <xf numFmtId="0" fontId="3" fillId="0" borderId="0"/>
    <xf numFmtId="0" fontId="1" fillId="0" borderId="0"/>
    <xf numFmtId="0" fontId="5" fillId="0" borderId="0"/>
    <xf numFmtId="43" fontId="1" fillId="0" borderId="0" applyFont="0" applyFill="0" applyBorder="0" applyAlignment="0" applyProtection="0"/>
    <xf numFmtId="0" fontId="3" fillId="0" borderId="0"/>
    <xf numFmtId="0" fontId="3" fillId="0" borderId="0"/>
    <xf numFmtId="0" fontId="7" fillId="0" borderId="0"/>
    <xf numFmtId="164"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0" fillId="0" borderId="0" xfId="0" applyFont="1" applyBorder="1" applyAlignment="1">
      <alignment vertical="top" wrapText="1"/>
    </xf>
    <xf numFmtId="0" fontId="0" fillId="0" borderId="0" xfId="0" applyFont="1"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center" wrapText="1"/>
    </xf>
    <xf numFmtId="0" fontId="6" fillId="0" borderId="0" xfId="0" applyFont="1" applyAlignment="1">
      <alignment horizontal="center" vertical="center"/>
    </xf>
    <xf numFmtId="1"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3" fillId="3" borderId="1" xfId="0" applyFont="1" applyFill="1" applyBorder="1" applyAlignment="1">
      <alignment horizontal="center" vertical="center"/>
    </xf>
    <xf numFmtId="165" fontId="13" fillId="3" borderId="1" xfId="1"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12" fillId="2" borderId="6" xfId="2" applyFont="1" applyFill="1" applyBorder="1" applyAlignment="1">
      <alignment horizontal="center" vertical="center"/>
    </xf>
    <xf numFmtId="0" fontId="12" fillId="2" borderId="1" xfId="2" applyFont="1" applyFill="1" applyBorder="1" applyAlignment="1">
      <alignment horizontal="center" vertical="center"/>
    </xf>
    <xf numFmtId="165" fontId="12" fillId="2" borderId="1" xfId="1" applyNumberFormat="1" applyFont="1" applyFill="1" applyBorder="1" applyAlignment="1">
      <alignment horizontal="center" vertical="center"/>
    </xf>
    <xf numFmtId="0" fontId="14" fillId="2" borderId="6"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65" fontId="14" fillId="2" borderId="1" xfId="1" applyNumberFormat="1" applyFont="1" applyFill="1" applyBorder="1" applyAlignment="1">
      <alignment horizontal="center" vertical="center"/>
    </xf>
    <xf numFmtId="166" fontId="14" fillId="2"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2" borderId="6" xfId="0" applyFont="1" applyFill="1" applyBorder="1" applyAlignment="1">
      <alignment horizontal="center" vertical="center"/>
    </xf>
    <xf numFmtId="1" fontId="17" fillId="0" borderId="1" xfId="0" applyNumberFormat="1" applyFont="1" applyBorder="1" applyAlignment="1">
      <alignment horizontal="center" vertical="center" wrapText="1"/>
    </xf>
    <xf numFmtId="0" fontId="14" fillId="2" borderId="7"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2" fillId="3" borderId="6" xfId="0" applyFont="1" applyFill="1" applyBorder="1" applyAlignment="1">
      <alignment horizontal="center" vertical="center"/>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2"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4"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4" fillId="2" borderId="1" xfId="0" quotePrefix="1" applyFont="1" applyFill="1" applyBorder="1" applyAlignment="1">
      <alignment horizontal="left" vertical="top" wrapText="1"/>
    </xf>
    <xf numFmtId="0" fontId="18" fillId="0" borderId="1" xfId="0" applyFont="1" applyBorder="1" applyAlignment="1">
      <alignment horizontal="left" vertical="top" wrapText="1"/>
    </xf>
    <xf numFmtId="0" fontId="12" fillId="9" borderId="1" xfId="0" applyFont="1" applyFill="1" applyBorder="1" applyAlignment="1">
      <alignment horizontal="left" vertical="top" wrapText="1"/>
    </xf>
    <xf numFmtId="0" fontId="15" fillId="9" borderId="1" xfId="0" applyFont="1" applyFill="1" applyBorder="1" applyAlignment="1">
      <alignment horizontal="left" vertical="top" wrapText="1"/>
    </xf>
    <xf numFmtId="0" fontId="16" fillId="9"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20" fillId="9" borderId="1" xfId="0" applyFont="1" applyFill="1" applyBorder="1" applyAlignment="1">
      <alignment horizontal="left" vertical="top" wrapText="1"/>
    </xf>
    <xf numFmtId="0" fontId="1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4" fillId="2" borderId="1" xfId="1"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167" fontId="14" fillId="2" borderId="1" xfId="0" applyNumberFormat="1" applyFont="1" applyFill="1" applyBorder="1" applyAlignment="1">
      <alignment horizontal="center" vertical="center"/>
    </xf>
    <xf numFmtId="167" fontId="14" fillId="2" borderId="1" xfId="16" applyNumberFormat="1" applyFont="1" applyFill="1" applyBorder="1" applyAlignment="1">
      <alignment horizontal="center" vertical="center"/>
    </xf>
    <xf numFmtId="0" fontId="21"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alignment horizontal="center" vertical="center"/>
    </xf>
    <xf numFmtId="0" fontId="24" fillId="0" borderId="0" xfId="0" applyFont="1" applyBorder="1"/>
    <xf numFmtId="0" fontId="23" fillId="0" borderId="0" xfId="0" applyFont="1" applyFill="1" applyBorder="1"/>
    <xf numFmtId="0" fontId="23" fillId="0" borderId="0" xfId="0" applyFont="1" applyBorder="1"/>
    <xf numFmtId="0" fontId="14" fillId="2" borderId="1" xfId="1"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4" fillId="2" borderId="0" xfId="0" applyFont="1" applyFill="1" applyBorder="1" applyAlignment="1">
      <alignment horizontal="center" vertical="center"/>
    </xf>
    <xf numFmtId="167" fontId="14" fillId="2" borderId="7" xfId="0" applyNumberFormat="1" applyFont="1" applyFill="1" applyBorder="1" applyAlignment="1">
      <alignment horizontal="center" vertical="center"/>
    </xf>
    <xf numFmtId="167" fontId="10" fillId="0" borderId="7"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67" fontId="10" fillId="0" borderId="1" xfId="0"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22" fillId="10" borderId="0" xfId="0" applyFont="1" applyFill="1" applyBorder="1" applyAlignment="1">
      <alignment horizontal="left" vertical="top" wrapText="1"/>
    </xf>
    <xf numFmtId="0" fontId="23" fillId="0" borderId="0" xfId="0" applyFont="1" applyBorder="1" applyAlignment="1">
      <alignment horizontal="center"/>
    </xf>
    <xf numFmtId="0" fontId="9" fillId="0" borderId="1" xfId="0" applyFont="1" applyBorder="1" applyAlignment="1">
      <alignment horizontal="center" vertical="center" wrapText="1"/>
    </xf>
    <xf numFmtId="167" fontId="10" fillId="0" borderId="8" xfId="0" applyNumberFormat="1" applyFont="1" applyFill="1" applyBorder="1" applyAlignment="1">
      <alignment horizontal="center" vertical="center" wrapText="1"/>
    </xf>
    <xf numFmtId="167" fontId="10" fillId="0" borderId="9"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2" borderId="10" xfId="0" applyFont="1" applyFill="1" applyBorder="1" applyAlignment="1">
      <alignment horizontal="center" vertical="center"/>
    </xf>
    <xf numFmtId="0" fontId="9" fillId="0" borderId="10" xfId="0" applyFont="1" applyBorder="1" applyAlignment="1">
      <alignment horizontal="center" vertical="center" wrapText="1"/>
    </xf>
    <xf numFmtId="0" fontId="12" fillId="9" borderId="11" xfId="0" applyFont="1" applyFill="1" applyBorder="1" applyAlignment="1">
      <alignment horizontal="left" vertical="top" wrapText="1"/>
    </xf>
    <xf numFmtId="0" fontId="25" fillId="0" borderId="1" xfId="0" applyFont="1" applyBorder="1" applyAlignment="1">
      <alignment horizontal="justify" vertical="center" wrapText="1"/>
    </xf>
  </cellXfs>
  <cellStyles count="17">
    <cellStyle name="Comma" xfId="1" builtinId="3"/>
    <cellStyle name="Comma 2" xfId="15" xr:uid="{00000000-0005-0000-0000-000001000000}"/>
    <cellStyle name="Comma 7 2" xfId="11" xr:uid="{00000000-0005-0000-0000-000002000000}"/>
    <cellStyle name="Currency" xfId="16" builtinId="4"/>
    <cellStyle name="Normal" xfId="0" builtinId="0"/>
    <cellStyle name="Normal 10 2 2" xfId="12" xr:uid="{00000000-0005-0000-0000-000005000000}"/>
    <cellStyle name="Normal 11 2" xfId="4" xr:uid="{00000000-0005-0000-0000-000006000000}"/>
    <cellStyle name="Normal 2" xfId="10" xr:uid="{00000000-0005-0000-0000-000007000000}"/>
    <cellStyle name="Normal 2 10" xfId="13" xr:uid="{00000000-0005-0000-0000-000008000000}"/>
    <cellStyle name="Normal 2 2" xfId="3" xr:uid="{00000000-0005-0000-0000-000009000000}"/>
    <cellStyle name="Normal 2 3" xfId="2" xr:uid="{00000000-0005-0000-0000-00000A000000}"/>
    <cellStyle name="Normal 24" xfId="7" xr:uid="{00000000-0005-0000-0000-00000B000000}"/>
    <cellStyle name="Normal 7 2" xfId="6" xr:uid="{00000000-0005-0000-0000-00000C000000}"/>
    <cellStyle name="Normal 9 2" xfId="8" xr:uid="{00000000-0005-0000-0000-00000D000000}"/>
    <cellStyle name="Normal 9 3" xfId="9" xr:uid="{00000000-0005-0000-0000-00000E000000}"/>
    <cellStyle name="Style 1" xfId="5" xr:uid="{00000000-0005-0000-0000-00000F000000}"/>
    <cellStyle name="Style 1 2" xfId="14"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zoomScale="49" zoomScaleNormal="49" workbookViewId="0">
      <pane ySplit="2" topLeftCell="A34" activePane="bottomLeft" state="frozen"/>
      <selection activeCell="M1" sqref="M1"/>
      <selection pane="bottomLeft" activeCell="R51" sqref="R51"/>
    </sheetView>
  </sheetViews>
  <sheetFormatPr defaultColWidth="9.21875" defaultRowHeight="14.4"/>
  <cols>
    <col min="1" max="1" width="9.21875" style="6"/>
    <col min="2" max="2" width="70.77734375" style="5" customWidth="1"/>
    <col min="3" max="3" width="33.77734375" style="7" customWidth="1"/>
    <col min="4" max="14" width="15.77734375" style="6" customWidth="1"/>
    <col min="15" max="15" width="18" style="5" customWidth="1"/>
    <col min="16" max="16" width="32.5546875" style="5" customWidth="1"/>
    <col min="17" max="17" width="22.109375" style="5" customWidth="1"/>
    <col min="18" max="18" width="31.21875" style="5" customWidth="1"/>
    <col min="19" max="19" width="42" style="5" customWidth="1"/>
    <col min="20" max="16384" width="9.21875" style="5"/>
  </cols>
  <sheetData>
    <row r="1" spans="1:19" s="3" customFormat="1" ht="50.25" customHeight="1">
      <c r="A1" s="30"/>
      <c r="B1" s="39"/>
      <c r="C1" s="39"/>
      <c r="D1" s="76" t="s">
        <v>64</v>
      </c>
      <c r="E1" s="76"/>
      <c r="F1" s="76"/>
      <c r="G1" s="76"/>
      <c r="H1" s="76"/>
      <c r="I1" s="76"/>
      <c r="J1" s="76"/>
      <c r="K1" s="76"/>
      <c r="L1" s="76"/>
      <c r="M1" s="76"/>
      <c r="N1" s="56"/>
      <c r="O1" s="39"/>
      <c r="P1" s="39"/>
      <c r="Q1" s="39"/>
      <c r="R1" s="39"/>
      <c r="S1" s="40"/>
    </row>
    <row r="2" spans="1:19" s="4" customFormat="1" ht="69" customHeight="1">
      <c r="A2" s="31" t="s">
        <v>17</v>
      </c>
      <c r="B2" s="10" t="s">
        <v>18</v>
      </c>
      <c r="C2" s="10" t="s">
        <v>57</v>
      </c>
      <c r="D2" s="32" t="s">
        <v>19</v>
      </c>
      <c r="E2" s="33" t="s">
        <v>20</v>
      </c>
      <c r="F2" s="34" t="s">
        <v>21</v>
      </c>
      <c r="G2" s="34" t="s">
        <v>24</v>
      </c>
      <c r="H2" s="34" t="s">
        <v>27</v>
      </c>
      <c r="I2" s="35" t="s">
        <v>22</v>
      </c>
      <c r="J2" s="35" t="s">
        <v>23</v>
      </c>
      <c r="K2" s="35" t="s">
        <v>25</v>
      </c>
      <c r="L2" s="35" t="s">
        <v>26</v>
      </c>
      <c r="M2" s="35" t="s">
        <v>28</v>
      </c>
      <c r="N2" s="55"/>
      <c r="O2" s="10" t="s">
        <v>29</v>
      </c>
      <c r="P2" s="10" t="s">
        <v>53</v>
      </c>
      <c r="Q2" s="10" t="s">
        <v>55</v>
      </c>
      <c r="R2" s="10" t="s">
        <v>54</v>
      </c>
      <c r="S2" s="36" t="s">
        <v>30</v>
      </c>
    </row>
    <row r="3" spans="1:19" s="1" customFormat="1" ht="15.6">
      <c r="A3" s="37">
        <v>6</v>
      </c>
      <c r="B3" s="41" t="s">
        <v>5</v>
      </c>
      <c r="C3" s="41"/>
      <c r="D3" s="11"/>
      <c r="E3" s="12"/>
      <c r="F3" s="12"/>
      <c r="G3" s="12"/>
      <c r="H3" s="12"/>
      <c r="I3" s="12"/>
      <c r="J3" s="12"/>
      <c r="K3" s="13"/>
      <c r="L3" s="13"/>
      <c r="M3" s="13"/>
      <c r="N3" s="13"/>
      <c r="O3" s="13"/>
      <c r="P3" s="13"/>
      <c r="Q3" s="13"/>
      <c r="R3" s="13"/>
      <c r="S3" s="14"/>
    </row>
    <row r="4" spans="1:19" s="1" customFormat="1" ht="15.6">
      <c r="A4" s="15"/>
      <c r="B4" s="16"/>
      <c r="C4" s="16"/>
      <c r="D4" s="16"/>
      <c r="E4" s="17"/>
      <c r="F4" s="17"/>
      <c r="G4" s="17"/>
      <c r="H4" s="17"/>
      <c r="I4" s="17"/>
      <c r="J4" s="17"/>
      <c r="K4" s="13"/>
      <c r="L4" s="13"/>
      <c r="M4" s="13"/>
      <c r="N4" s="13"/>
      <c r="O4" s="13"/>
      <c r="P4" s="13"/>
      <c r="Q4" s="13"/>
      <c r="R4" s="13"/>
      <c r="S4" s="14"/>
    </row>
    <row r="5" spans="1:19" s="1" customFormat="1" ht="31.2">
      <c r="A5" s="18"/>
      <c r="B5" s="42" t="s">
        <v>6</v>
      </c>
      <c r="C5" s="42"/>
      <c r="D5" s="19"/>
      <c r="E5" s="17"/>
      <c r="F5" s="17"/>
      <c r="G5" s="17"/>
      <c r="H5" s="17"/>
      <c r="I5" s="17"/>
      <c r="J5" s="17"/>
      <c r="K5" s="13"/>
      <c r="L5" s="13"/>
      <c r="M5" s="13"/>
      <c r="N5" s="13"/>
      <c r="O5" s="13"/>
      <c r="P5" s="13"/>
      <c r="Q5" s="13"/>
      <c r="R5" s="13"/>
      <c r="S5" s="14"/>
    </row>
    <row r="6" spans="1:19" s="1" customFormat="1" ht="49.8" customHeight="1">
      <c r="A6" s="18" t="s">
        <v>0</v>
      </c>
      <c r="B6" s="50" t="s">
        <v>39</v>
      </c>
      <c r="C6" s="42"/>
      <c r="D6" s="19"/>
      <c r="E6" s="17"/>
      <c r="F6" s="17"/>
      <c r="G6" s="17"/>
      <c r="H6" s="17"/>
      <c r="I6" s="17"/>
      <c r="J6" s="17"/>
      <c r="K6" s="13"/>
      <c r="L6" s="13"/>
      <c r="M6" s="13"/>
      <c r="N6" s="13"/>
      <c r="O6" s="13"/>
      <c r="P6" s="13"/>
      <c r="Q6" s="13"/>
      <c r="R6" s="13"/>
      <c r="S6" s="14"/>
    </row>
    <row r="7" spans="1:19" s="1" customFormat="1" ht="39.6" customHeight="1">
      <c r="A7" s="25"/>
      <c r="B7" s="43" t="s">
        <v>56</v>
      </c>
      <c r="C7" s="43"/>
      <c r="D7" s="20"/>
      <c r="E7" s="21"/>
      <c r="F7" s="21"/>
      <c r="G7" s="21"/>
      <c r="H7" s="21"/>
      <c r="I7" s="21"/>
      <c r="J7" s="21"/>
      <c r="K7" s="13"/>
      <c r="L7" s="13"/>
      <c r="M7" s="13"/>
      <c r="N7" s="13"/>
      <c r="O7" s="13"/>
      <c r="P7" s="13"/>
      <c r="Q7" s="13"/>
      <c r="R7" s="13"/>
      <c r="S7" s="14"/>
    </row>
    <row r="8" spans="1:19" s="1" customFormat="1" ht="266.39999999999998" customHeight="1">
      <c r="A8" s="25"/>
      <c r="B8" s="45" t="s">
        <v>58</v>
      </c>
      <c r="C8" s="9"/>
      <c r="D8" s="20">
        <v>10</v>
      </c>
      <c r="E8" s="20">
        <v>11</v>
      </c>
      <c r="F8" s="20">
        <v>9</v>
      </c>
      <c r="G8" s="20">
        <v>9</v>
      </c>
      <c r="H8" s="20">
        <v>9</v>
      </c>
      <c r="I8" s="20">
        <v>4</v>
      </c>
      <c r="J8" s="20">
        <v>4</v>
      </c>
      <c r="K8" s="20">
        <v>4</v>
      </c>
      <c r="L8" s="20">
        <v>4</v>
      </c>
      <c r="M8" s="20">
        <v>4</v>
      </c>
      <c r="N8" s="20"/>
      <c r="O8" s="20">
        <f>SUM(D8:M8)</f>
        <v>68</v>
      </c>
      <c r="P8" s="59"/>
      <c r="Q8" s="59"/>
      <c r="R8" s="22">
        <f>((P8*Q8%+P8)*O8)</f>
        <v>0</v>
      </c>
      <c r="S8" s="14"/>
    </row>
    <row r="9" spans="1:19" s="1" customFormat="1" ht="33.6" customHeight="1">
      <c r="A9" s="25" t="s">
        <v>1</v>
      </c>
      <c r="B9" s="50" t="s">
        <v>32</v>
      </c>
      <c r="C9" s="9"/>
      <c r="D9" s="20"/>
      <c r="E9" s="20"/>
      <c r="F9" s="20"/>
      <c r="G9" s="20"/>
      <c r="H9" s="20"/>
      <c r="I9" s="20"/>
      <c r="J9" s="20"/>
      <c r="K9" s="20"/>
      <c r="L9" s="20"/>
      <c r="M9" s="20"/>
      <c r="N9" s="20"/>
      <c r="O9" s="20"/>
      <c r="P9" s="59"/>
      <c r="Q9" s="59"/>
      <c r="R9" s="22">
        <f t="shared" ref="R9:R42" si="0">((P9*Q9%+P9)*O9)</f>
        <v>0</v>
      </c>
      <c r="S9" s="14"/>
    </row>
    <row r="10" spans="1:19" s="1" customFormat="1" ht="44.4" customHeight="1">
      <c r="A10" s="25"/>
      <c r="B10" s="51" t="s">
        <v>33</v>
      </c>
      <c r="C10" s="23"/>
      <c r="D10" s="13"/>
      <c r="E10" s="13"/>
      <c r="F10" s="13"/>
      <c r="G10" s="13"/>
      <c r="H10" s="13"/>
      <c r="I10" s="13"/>
      <c r="J10" s="13"/>
      <c r="K10" s="13"/>
      <c r="L10" s="13"/>
      <c r="M10" s="13"/>
      <c r="N10" s="13"/>
      <c r="O10" s="20"/>
      <c r="P10" s="59"/>
      <c r="Q10" s="59"/>
      <c r="R10" s="22">
        <f t="shared" si="0"/>
        <v>0</v>
      </c>
      <c r="S10" s="14"/>
    </row>
    <row r="11" spans="1:19" s="1" customFormat="1" ht="291.60000000000002" customHeight="1">
      <c r="A11" s="25"/>
      <c r="B11" s="47" t="s">
        <v>43</v>
      </c>
      <c r="C11" s="23"/>
      <c r="D11" s="54">
        <v>7</v>
      </c>
      <c r="E11" s="54">
        <v>4</v>
      </c>
      <c r="F11" s="54">
        <v>2</v>
      </c>
      <c r="G11" s="54">
        <v>2</v>
      </c>
      <c r="H11" s="54">
        <v>2</v>
      </c>
      <c r="I11" s="54">
        <v>1</v>
      </c>
      <c r="J11" s="54">
        <v>1</v>
      </c>
      <c r="K11" s="54">
        <v>1</v>
      </c>
      <c r="L11" s="54">
        <v>1</v>
      </c>
      <c r="M11" s="54">
        <v>1</v>
      </c>
      <c r="N11" s="54"/>
      <c r="O11" s="20">
        <f>SUM(D11:M11)</f>
        <v>22</v>
      </c>
      <c r="P11" s="59"/>
      <c r="Q11" s="59"/>
      <c r="R11" s="22">
        <f t="shared" si="0"/>
        <v>0</v>
      </c>
      <c r="S11" s="14"/>
    </row>
    <row r="12" spans="1:19" s="1" customFormat="1" ht="38.4" customHeight="1">
      <c r="A12" s="25"/>
      <c r="B12" s="51" t="s">
        <v>34</v>
      </c>
      <c r="C12" s="23"/>
      <c r="D12" s="24"/>
      <c r="E12" s="24"/>
      <c r="F12" s="24"/>
      <c r="G12" s="24"/>
      <c r="H12" s="24"/>
      <c r="I12" s="24"/>
      <c r="J12" s="24"/>
      <c r="K12" s="24"/>
      <c r="L12" s="24"/>
      <c r="M12" s="24"/>
      <c r="N12" s="24"/>
      <c r="O12" s="20"/>
      <c r="P12" s="59"/>
      <c r="Q12" s="59"/>
      <c r="R12" s="22">
        <f t="shared" si="0"/>
        <v>0</v>
      </c>
      <c r="S12" s="14"/>
    </row>
    <row r="13" spans="1:19" s="1" customFormat="1" ht="27.6" customHeight="1">
      <c r="A13" s="25"/>
      <c r="B13" s="46" t="s">
        <v>8</v>
      </c>
      <c r="C13" s="43"/>
      <c r="D13" s="23"/>
      <c r="E13" s="24"/>
      <c r="F13" s="24"/>
      <c r="G13" s="24"/>
      <c r="H13" s="24"/>
      <c r="I13" s="24"/>
      <c r="J13" s="24"/>
      <c r="K13" s="24"/>
      <c r="L13" s="24"/>
      <c r="M13" s="24"/>
      <c r="N13" s="24"/>
      <c r="O13" s="20"/>
      <c r="P13" s="59"/>
      <c r="Q13" s="59"/>
      <c r="R13" s="22">
        <f t="shared" si="0"/>
        <v>0</v>
      </c>
      <c r="S13" s="14"/>
    </row>
    <row r="14" spans="1:19" s="1" customFormat="1" ht="79.2" customHeight="1">
      <c r="A14" s="25"/>
      <c r="B14" s="45" t="s">
        <v>44</v>
      </c>
      <c r="C14" s="20"/>
      <c r="D14" s="20">
        <v>7</v>
      </c>
      <c r="E14" s="54">
        <v>8</v>
      </c>
      <c r="F14" s="54">
        <v>11</v>
      </c>
      <c r="G14" s="54">
        <v>11</v>
      </c>
      <c r="H14" s="54">
        <v>11</v>
      </c>
      <c r="I14" s="54">
        <v>3</v>
      </c>
      <c r="J14" s="54">
        <v>3</v>
      </c>
      <c r="K14" s="54">
        <v>3</v>
      </c>
      <c r="L14" s="54">
        <v>3</v>
      </c>
      <c r="M14" s="54">
        <v>3</v>
      </c>
      <c r="N14" s="24"/>
      <c r="O14" s="20">
        <f>SUM(D14:M14)</f>
        <v>63</v>
      </c>
      <c r="P14" s="59"/>
      <c r="Q14" s="59"/>
      <c r="R14" s="22">
        <f t="shared" si="0"/>
        <v>0</v>
      </c>
      <c r="S14" s="14"/>
    </row>
    <row r="15" spans="1:19" s="1" customFormat="1" ht="46.2" customHeight="1">
      <c r="A15" s="25"/>
      <c r="B15" s="46" t="s">
        <v>9</v>
      </c>
      <c r="C15" s="43"/>
      <c r="D15" s="23"/>
      <c r="E15" s="24"/>
      <c r="F15" s="24"/>
      <c r="G15" s="24"/>
      <c r="H15" s="24"/>
      <c r="I15" s="24"/>
      <c r="J15" s="24"/>
      <c r="K15" s="24"/>
      <c r="L15" s="24"/>
      <c r="M15" s="24"/>
      <c r="N15" s="24"/>
      <c r="O15" s="20"/>
      <c r="P15" s="59"/>
      <c r="Q15" s="59"/>
      <c r="R15" s="22">
        <f t="shared" si="0"/>
        <v>0</v>
      </c>
      <c r="S15" s="14"/>
    </row>
    <row r="16" spans="1:19" s="1" customFormat="1" ht="39" customHeight="1">
      <c r="A16" s="25"/>
      <c r="B16" s="45" t="s">
        <v>45</v>
      </c>
      <c r="C16" s="20"/>
      <c r="D16" s="20">
        <v>7</v>
      </c>
      <c r="E16" s="54">
        <v>8</v>
      </c>
      <c r="F16" s="54">
        <v>11</v>
      </c>
      <c r="G16" s="54">
        <v>11</v>
      </c>
      <c r="H16" s="54">
        <v>11</v>
      </c>
      <c r="I16" s="54">
        <v>3</v>
      </c>
      <c r="J16" s="54">
        <v>3</v>
      </c>
      <c r="K16" s="54">
        <v>3</v>
      </c>
      <c r="L16" s="54">
        <v>3</v>
      </c>
      <c r="M16" s="54">
        <v>3</v>
      </c>
      <c r="N16" s="54"/>
      <c r="O16" s="20">
        <f>SUM(D16:M16)</f>
        <v>63</v>
      </c>
      <c r="P16" s="59"/>
      <c r="Q16" s="59"/>
      <c r="R16" s="22">
        <f t="shared" si="0"/>
        <v>0</v>
      </c>
      <c r="S16" s="14"/>
    </row>
    <row r="17" spans="1:19" s="1" customFormat="1" ht="39" customHeight="1">
      <c r="A17" s="25"/>
      <c r="B17" s="51" t="s">
        <v>35</v>
      </c>
      <c r="C17" s="20"/>
      <c r="D17" s="23"/>
      <c r="E17" s="24"/>
      <c r="F17" s="24"/>
      <c r="G17" s="24"/>
      <c r="H17" s="24"/>
      <c r="I17" s="24"/>
      <c r="J17" s="24"/>
      <c r="K17" s="24"/>
      <c r="L17" s="24"/>
      <c r="M17" s="24"/>
      <c r="N17" s="24"/>
      <c r="O17" s="20"/>
      <c r="P17" s="59"/>
      <c r="Q17" s="59"/>
      <c r="R17" s="22">
        <f t="shared" si="0"/>
        <v>0</v>
      </c>
      <c r="S17" s="14"/>
    </row>
    <row r="18" spans="1:19" s="1" customFormat="1" ht="140.4">
      <c r="A18" s="25"/>
      <c r="B18" s="48" t="s">
        <v>31</v>
      </c>
      <c r="C18" s="44"/>
      <c r="D18" s="20">
        <v>6</v>
      </c>
      <c r="E18" s="67">
        <v>5</v>
      </c>
      <c r="F18" s="67">
        <v>5</v>
      </c>
      <c r="G18" s="67">
        <v>5</v>
      </c>
      <c r="H18" s="67">
        <v>5</v>
      </c>
      <c r="I18" s="57">
        <v>3</v>
      </c>
      <c r="J18" s="67">
        <v>3</v>
      </c>
      <c r="K18" s="68">
        <v>3</v>
      </c>
      <c r="L18" s="68">
        <v>3</v>
      </c>
      <c r="M18" s="68">
        <v>3</v>
      </c>
      <c r="N18" s="68"/>
      <c r="O18" s="69">
        <f>SUM(D18:M18)</f>
        <v>41</v>
      </c>
      <c r="P18" s="60"/>
      <c r="Q18" s="60"/>
      <c r="R18" s="22">
        <f t="shared" si="0"/>
        <v>0</v>
      </c>
      <c r="S18" s="14"/>
    </row>
    <row r="19" spans="1:19" s="1" customFormat="1" ht="45.6" customHeight="1">
      <c r="A19" s="25" t="s">
        <v>2</v>
      </c>
      <c r="B19" s="52" t="s">
        <v>36</v>
      </c>
      <c r="C19" s="44"/>
      <c r="D19" s="23"/>
      <c r="E19" s="21"/>
      <c r="F19" s="21"/>
      <c r="G19" s="21"/>
      <c r="H19" s="21"/>
      <c r="I19" s="21"/>
      <c r="J19" s="21"/>
      <c r="K19" s="13"/>
      <c r="L19" s="13"/>
      <c r="M19" s="13"/>
      <c r="N19" s="13"/>
      <c r="O19" s="20"/>
      <c r="P19" s="59"/>
      <c r="Q19" s="59"/>
      <c r="R19" s="22">
        <f t="shared" si="0"/>
        <v>0</v>
      </c>
      <c r="S19" s="14"/>
    </row>
    <row r="20" spans="1:19" s="2" customFormat="1" ht="183" customHeight="1">
      <c r="A20" s="25"/>
      <c r="B20" s="45" t="s">
        <v>46</v>
      </c>
      <c r="C20" s="23"/>
      <c r="D20" s="58">
        <v>170</v>
      </c>
      <c r="E20" s="58">
        <v>211</v>
      </c>
      <c r="F20" s="58">
        <v>235</v>
      </c>
      <c r="G20" s="58">
        <v>235</v>
      </c>
      <c r="H20" s="58">
        <v>235</v>
      </c>
      <c r="I20" s="58">
        <v>61</v>
      </c>
      <c r="J20" s="58">
        <v>61</v>
      </c>
      <c r="K20" s="13">
        <v>61</v>
      </c>
      <c r="L20" s="13">
        <v>61</v>
      </c>
      <c r="M20" s="58">
        <v>61</v>
      </c>
      <c r="N20" s="26"/>
      <c r="O20" s="20">
        <f>SUM(D20:M20)</f>
        <v>1391</v>
      </c>
      <c r="P20" s="59"/>
      <c r="Q20" s="59"/>
      <c r="R20" s="22">
        <f t="shared" si="0"/>
        <v>0</v>
      </c>
      <c r="S20" s="14"/>
    </row>
    <row r="21" spans="1:19" s="1" customFormat="1" ht="60.6" customHeight="1">
      <c r="A21" s="25"/>
      <c r="B21" s="50" t="s">
        <v>7</v>
      </c>
      <c r="C21" s="23"/>
      <c r="D21" s="20"/>
      <c r="E21" s="21"/>
      <c r="F21" s="21"/>
      <c r="G21" s="21"/>
      <c r="H21" s="21"/>
      <c r="I21" s="21"/>
      <c r="J21" s="21"/>
      <c r="K21" s="13"/>
      <c r="L21" s="13"/>
      <c r="M21" s="13"/>
      <c r="N21" s="13"/>
      <c r="O21" s="20"/>
      <c r="P21" s="59"/>
      <c r="Q21" s="59"/>
      <c r="R21" s="22">
        <f t="shared" si="0"/>
        <v>0</v>
      </c>
      <c r="S21" s="14"/>
    </row>
    <row r="22" spans="1:19" s="1" customFormat="1" ht="154.19999999999999" customHeight="1">
      <c r="A22" s="25"/>
      <c r="B22" s="45" t="s">
        <v>47</v>
      </c>
      <c r="C22" s="23"/>
      <c r="D22" s="58">
        <v>170</v>
      </c>
      <c r="E22" s="58">
        <v>211</v>
      </c>
      <c r="F22" s="58">
        <v>235</v>
      </c>
      <c r="G22" s="58">
        <v>235</v>
      </c>
      <c r="H22" s="58">
        <v>235</v>
      </c>
      <c r="I22" s="58">
        <v>61</v>
      </c>
      <c r="J22" s="58">
        <v>61</v>
      </c>
      <c r="K22" s="58">
        <v>61</v>
      </c>
      <c r="L22" s="58">
        <v>61</v>
      </c>
      <c r="M22" s="58">
        <v>61</v>
      </c>
      <c r="N22" s="26"/>
      <c r="O22" s="20">
        <f>SUM(D22:M22)</f>
        <v>1391</v>
      </c>
      <c r="P22" s="59"/>
      <c r="Q22" s="59"/>
      <c r="R22" s="22">
        <f t="shared" si="0"/>
        <v>0</v>
      </c>
      <c r="S22" s="14"/>
    </row>
    <row r="23" spans="1:19" s="1" customFormat="1" ht="36" customHeight="1">
      <c r="A23" s="25" t="s">
        <v>3</v>
      </c>
      <c r="B23" s="50" t="s">
        <v>37</v>
      </c>
      <c r="C23" s="23"/>
      <c r="D23" s="26"/>
      <c r="E23" s="26"/>
      <c r="F23" s="26"/>
      <c r="G23" s="26"/>
      <c r="H23" s="26"/>
      <c r="I23" s="26"/>
      <c r="J23" s="26"/>
      <c r="K23" s="26"/>
      <c r="L23" s="26"/>
      <c r="M23" s="26"/>
      <c r="N23" s="26"/>
      <c r="O23" s="20"/>
      <c r="P23" s="59"/>
      <c r="Q23" s="59"/>
      <c r="R23" s="22">
        <f t="shared" si="0"/>
        <v>0</v>
      </c>
      <c r="S23" s="14"/>
    </row>
    <row r="24" spans="1:19" s="1" customFormat="1" ht="15.6">
      <c r="A24" s="25"/>
      <c r="B24" s="46" t="s">
        <v>10</v>
      </c>
      <c r="C24" s="23"/>
      <c r="D24" s="13"/>
      <c r="E24" s="21"/>
      <c r="F24" s="21"/>
      <c r="G24" s="21"/>
      <c r="H24" s="21"/>
      <c r="I24" s="21"/>
      <c r="J24" s="21"/>
      <c r="K24" s="13"/>
      <c r="L24" s="13"/>
      <c r="M24" s="13"/>
      <c r="N24" s="13"/>
      <c r="O24" s="20"/>
      <c r="P24" s="59"/>
      <c r="Q24" s="59"/>
      <c r="R24" s="22">
        <f t="shared" si="0"/>
        <v>0</v>
      </c>
      <c r="S24" s="14"/>
    </row>
    <row r="25" spans="1:19" s="1" customFormat="1" ht="198.6" customHeight="1">
      <c r="A25" s="25"/>
      <c r="B25" s="45" t="s">
        <v>48</v>
      </c>
      <c r="C25" s="27"/>
      <c r="D25" s="28">
        <v>4</v>
      </c>
      <c r="E25" s="28">
        <v>21</v>
      </c>
      <c r="F25" s="28">
        <v>54</v>
      </c>
      <c r="G25" s="28">
        <v>54</v>
      </c>
      <c r="H25" s="28">
        <v>54</v>
      </c>
      <c r="I25" s="28">
        <v>12</v>
      </c>
      <c r="J25" s="28">
        <v>12</v>
      </c>
      <c r="K25" s="28">
        <v>12</v>
      </c>
      <c r="L25" s="28">
        <v>12</v>
      </c>
      <c r="M25" s="28">
        <v>12</v>
      </c>
      <c r="N25" s="28"/>
      <c r="O25" s="20">
        <f>SUM(D25:M25)</f>
        <v>247</v>
      </c>
      <c r="P25" s="59"/>
      <c r="Q25" s="59"/>
      <c r="R25" s="22">
        <f t="shared" si="0"/>
        <v>0</v>
      </c>
      <c r="S25" s="14"/>
    </row>
    <row r="26" spans="1:19" s="1" customFormat="1" ht="192" customHeight="1">
      <c r="A26" s="25"/>
      <c r="B26" s="45" t="s">
        <v>48</v>
      </c>
      <c r="C26" s="27"/>
      <c r="D26" s="28">
        <v>49</v>
      </c>
      <c r="E26" s="28">
        <v>50</v>
      </c>
      <c r="F26" s="28">
        <v>21</v>
      </c>
      <c r="G26" s="28">
        <v>21</v>
      </c>
      <c r="H26" s="28">
        <v>21</v>
      </c>
      <c r="I26" s="28">
        <v>2</v>
      </c>
      <c r="J26" s="28">
        <v>2</v>
      </c>
      <c r="K26" s="28">
        <v>2</v>
      </c>
      <c r="L26" s="28">
        <v>2</v>
      </c>
      <c r="M26" s="28">
        <v>2</v>
      </c>
      <c r="N26" s="28"/>
      <c r="O26" s="20">
        <f>SUM(D26:M26)</f>
        <v>172</v>
      </c>
      <c r="P26" s="59"/>
      <c r="Q26" s="59"/>
      <c r="R26" s="22">
        <f t="shared" si="0"/>
        <v>0</v>
      </c>
      <c r="S26" s="14"/>
    </row>
    <row r="27" spans="1:19" s="1" customFormat="1" ht="55.2" customHeight="1">
      <c r="A27" s="25" t="s">
        <v>40</v>
      </c>
      <c r="B27" s="53" t="s">
        <v>38</v>
      </c>
      <c r="C27" s="29"/>
      <c r="D27" s="20"/>
      <c r="E27" s="21"/>
      <c r="F27" s="21"/>
      <c r="G27" s="21"/>
      <c r="H27" s="21"/>
      <c r="I27" s="21"/>
      <c r="J27" s="21"/>
      <c r="K27" s="21"/>
      <c r="L27" s="21"/>
      <c r="M27" s="13"/>
      <c r="N27" s="13"/>
      <c r="O27" s="20"/>
      <c r="P27" s="59"/>
      <c r="Q27" s="59"/>
      <c r="R27" s="22">
        <f t="shared" si="0"/>
        <v>0</v>
      </c>
      <c r="S27" s="14"/>
    </row>
    <row r="28" spans="1:19" s="1" customFormat="1" ht="15.6">
      <c r="A28" s="25"/>
      <c r="B28" s="46" t="s">
        <v>11</v>
      </c>
      <c r="C28" s="23"/>
      <c r="D28" s="13"/>
      <c r="E28" s="21"/>
      <c r="F28" s="21"/>
      <c r="G28" s="21"/>
      <c r="H28" s="21"/>
      <c r="I28" s="21"/>
      <c r="J28" s="21"/>
      <c r="K28" s="13"/>
      <c r="L28" s="13"/>
      <c r="M28" s="13"/>
      <c r="N28" s="13"/>
      <c r="O28" s="20"/>
      <c r="P28" s="59"/>
      <c r="Q28" s="59"/>
      <c r="R28" s="22">
        <f t="shared" si="0"/>
        <v>0</v>
      </c>
      <c r="S28" s="14"/>
    </row>
    <row r="29" spans="1:19" s="1" customFormat="1" ht="184.2" customHeight="1">
      <c r="A29" s="25"/>
      <c r="B29" s="45" t="s">
        <v>49</v>
      </c>
      <c r="C29" s="27"/>
      <c r="D29" s="20">
        <v>37</v>
      </c>
      <c r="E29" s="20">
        <v>56</v>
      </c>
      <c r="F29" s="20">
        <v>55</v>
      </c>
      <c r="G29" s="20">
        <v>55</v>
      </c>
      <c r="H29" s="20">
        <v>55</v>
      </c>
      <c r="I29" s="20">
        <v>12</v>
      </c>
      <c r="J29" s="20">
        <v>12</v>
      </c>
      <c r="K29" s="20">
        <v>12</v>
      </c>
      <c r="L29" s="20">
        <v>12</v>
      </c>
      <c r="M29" s="20">
        <v>12</v>
      </c>
      <c r="N29" s="20"/>
      <c r="O29" s="20">
        <f>SUM(D29:M29)</f>
        <v>318</v>
      </c>
      <c r="P29" s="59"/>
      <c r="Q29" s="59"/>
      <c r="R29" s="22">
        <f t="shared" si="0"/>
        <v>0</v>
      </c>
      <c r="S29" s="14" t="s">
        <v>42</v>
      </c>
    </row>
    <row r="30" spans="1:19" s="1" customFormat="1" ht="28.2" customHeight="1">
      <c r="A30" s="25" t="s">
        <v>4</v>
      </c>
      <c r="B30" s="50" t="s">
        <v>12</v>
      </c>
      <c r="C30" s="23"/>
      <c r="D30" s="13"/>
      <c r="E30" s="21"/>
      <c r="F30" s="21"/>
      <c r="G30" s="21"/>
      <c r="H30" s="21"/>
      <c r="I30" s="21"/>
      <c r="J30" s="21"/>
      <c r="K30" s="13"/>
      <c r="L30" s="13"/>
      <c r="M30" s="13"/>
      <c r="N30" s="13"/>
      <c r="O30" s="20"/>
      <c r="P30" s="59"/>
      <c r="Q30" s="59"/>
      <c r="R30" s="22">
        <f t="shared" si="0"/>
        <v>0</v>
      </c>
      <c r="S30" s="14"/>
    </row>
    <row r="31" spans="1:19" s="1" customFormat="1" ht="15.6">
      <c r="A31" s="25"/>
      <c r="B31" s="49" t="s">
        <v>13</v>
      </c>
      <c r="C31" s="23"/>
      <c r="D31" s="13"/>
      <c r="E31" s="21"/>
      <c r="F31" s="21"/>
      <c r="G31" s="21"/>
      <c r="H31" s="21"/>
      <c r="I31" s="21"/>
      <c r="J31" s="21"/>
      <c r="K31" s="13"/>
      <c r="L31" s="13"/>
      <c r="M31" s="13"/>
      <c r="N31" s="13"/>
      <c r="O31" s="20"/>
      <c r="P31" s="59"/>
      <c r="Q31" s="59"/>
      <c r="R31" s="22">
        <f t="shared" si="0"/>
        <v>0</v>
      </c>
      <c r="S31" s="14"/>
    </row>
    <row r="32" spans="1:19" s="1" customFormat="1" ht="181.8" customHeight="1">
      <c r="A32" s="25"/>
      <c r="B32" s="45" t="s">
        <v>50</v>
      </c>
      <c r="C32" s="23"/>
      <c r="D32" s="20">
        <v>1</v>
      </c>
      <c r="E32" s="20">
        <v>1</v>
      </c>
      <c r="F32" s="20">
        <v>1</v>
      </c>
      <c r="G32" s="20">
        <v>1</v>
      </c>
      <c r="H32" s="20">
        <v>1</v>
      </c>
      <c r="I32" s="20"/>
      <c r="J32" s="20"/>
      <c r="K32" s="20"/>
      <c r="L32" s="20"/>
      <c r="M32" s="20"/>
      <c r="N32" s="20"/>
      <c r="O32" s="20">
        <f t="shared" ref="O32:O36" si="1">SUM(D32:M32)</f>
        <v>5</v>
      </c>
      <c r="P32" s="59"/>
      <c r="Q32" s="59"/>
      <c r="R32" s="22">
        <f t="shared" si="0"/>
        <v>0</v>
      </c>
      <c r="S32" s="14"/>
    </row>
    <row r="33" spans="1:19" s="1" customFormat="1" ht="15.6">
      <c r="A33" s="25"/>
      <c r="B33" s="49" t="s">
        <v>14</v>
      </c>
      <c r="C33" s="23"/>
      <c r="D33" s="13"/>
      <c r="E33" s="21"/>
      <c r="F33" s="21"/>
      <c r="G33" s="21"/>
      <c r="H33" s="21"/>
      <c r="I33" s="21"/>
      <c r="J33" s="21"/>
      <c r="K33" s="13"/>
      <c r="L33" s="13"/>
      <c r="M33" s="13"/>
      <c r="N33" s="13"/>
      <c r="O33" s="20"/>
      <c r="P33" s="59"/>
      <c r="Q33" s="59"/>
      <c r="R33" s="22">
        <f t="shared" si="0"/>
        <v>0</v>
      </c>
      <c r="S33" s="14"/>
    </row>
    <row r="34" spans="1:19" s="1" customFormat="1" ht="75" customHeight="1">
      <c r="A34" s="25"/>
      <c r="B34" s="45" t="s">
        <v>15</v>
      </c>
      <c r="C34" s="23"/>
      <c r="D34" s="20">
        <v>1</v>
      </c>
      <c r="E34" s="20">
        <v>1</v>
      </c>
      <c r="F34" s="20">
        <v>1</v>
      </c>
      <c r="G34" s="20">
        <v>1</v>
      </c>
      <c r="H34" s="20">
        <v>1</v>
      </c>
      <c r="I34" s="20"/>
      <c r="J34" s="20"/>
      <c r="K34" s="20"/>
      <c r="L34" s="20"/>
      <c r="M34" s="20"/>
      <c r="N34" s="20"/>
      <c r="O34" s="20">
        <f t="shared" si="1"/>
        <v>5</v>
      </c>
      <c r="P34" s="59"/>
      <c r="Q34" s="59"/>
      <c r="R34" s="22">
        <f t="shared" si="0"/>
        <v>0</v>
      </c>
      <c r="S34" s="14"/>
    </row>
    <row r="35" spans="1:19" s="1" customFormat="1" ht="15.6">
      <c r="A35" s="25"/>
      <c r="B35" s="49" t="s">
        <v>16</v>
      </c>
      <c r="C35" s="23"/>
      <c r="D35" s="13"/>
      <c r="E35" s="13"/>
      <c r="F35" s="13"/>
      <c r="G35" s="13"/>
      <c r="H35" s="13"/>
      <c r="I35" s="13"/>
      <c r="J35" s="13"/>
      <c r="K35" s="13"/>
      <c r="L35" s="13"/>
      <c r="M35" s="13"/>
      <c r="N35" s="13"/>
      <c r="O35" s="20"/>
      <c r="P35" s="59"/>
      <c r="Q35" s="59"/>
      <c r="R35" s="22">
        <f t="shared" si="0"/>
        <v>0</v>
      </c>
      <c r="S35" s="14"/>
    </row>
    <row r="36" spans="1:19" s="1" customFormat="1" ht="76.2" customHeight="1">
      <c r="A36" s="25"/>
      <c r="B36" s="45" t="s">
        <v>51</v>
      </c>
      <c r="C36" s="13"/>
      <c r="D36" s="20">
        <v>1</v>
      </c>
      <c r="E36" s="20">
        <v>1</v>
      </c>
      <c r="F36" s="20">
        <v>1</v>
      </c>
      <c r="G36" s="20">
        <v>1</v>
      </c>
      <c r="H36" s="20">
        <v>1</v>
      </c>
      <c r="I36" s="20"/>
      <c r="J36" s="20"/>
      <c r="K36" s="20"/>
      <c r="L36" s="20"/>
      <c r="M36" s="20"/>
      <c r="N36" s="20"/>
      <c r="O36" s="20">
        <f t="shared" si="1"/>
        <v>5</v>
      </c>
      <c r="P36" s="59"/>
      <c r="Q36" s="59"/>
      <c r="R36" s="22">
        <f t="shared" si="0"/>
        <v>0</v>
      </c>
      <c r="S36" s="14"/>
    </row>
    <row r="37" spans="1:19" s="1" customFormat="1" ht="128.4" customHeight="1">
      <c r="A37" s="71"/>
      <c r="B37" s="49" t="s">
        <v>59</v>
      </c>
      <c r="C37" s="13"/>
      <c r="D37" s="20"/>
      <c r="E37" s="20"/>
      <c r="F37" s="20"/>
      <c r="G37" s="20"/>
      <c r="H37" s="20"/>
      <c r="I37" s="20"/>
      <c r="J37" s="20"/>
      <c r="K37" s="20"/>
      <c r="L37" s="20"/>
      <c r="M37" s="20"/>
      <c r="N37" s="20"/>
      <c r="O37" s="20"/>
      <c r="P37" s="72"/>
      <c r="Q37" s="72"/>
      <c r="R37" s="22">
        <f t="shared" si="0"/>
        <v>0</v>
      </c>
      <c r="S37" s="13"/>
    </row>
    <row r="38" spans="1:19" s="1" customFormat="1" ht="28.2" customHeight="1">
      <c r="A38" s="71"/>
      <c r="B38" s="86" t="s">
        <v>60</v>
      </c>
      <c r="C38" s="83"/>
      <c r="D38" s="20"/>
      <c r="E38" s="20"/>
      <c r="F38" s="20"/>
      <c r="G38" s="20"/>
      <c r="H38" s="20"/>
      <c r="I38" s="20"/>
      <c r="J38" s="20"/>
      <c r="K38" s="20"/>
      <c r="L38" s="20"/>
      <c r="M38" s="20"/>
      <c r="N38" s="20"/>
      <c r="O38" s="20">
        <v>1250</v>
      </c>
      <c r="P38" s="72"/>
      <c r="Q38" s="72"/>
      <c r="R38" s="22">
        <f t="shared" si="0"/>
        <v>0</v>
      </c>
      <c r="S38" s="13"/>
    </row>
    <row r="39" spans="1:19" ht="15.6">
      <c r="A39" s="38"/>
      <c r="B39" s="86" t="s">
        <v>61</v>
      </c>
      <c r="C39" s="84"/>
      <c r="D39" s="79" t="s">
        <v>52</v>
      </c>
      <c r="E39" s="79"/>
      <c r="F39" s="79"/>
      <c r="G39" s="79"/>
      <c r="H39" s="79"/>
      <c r="I39" s="79"/>
      <c r="J39" s="79"/>
      <c r="K39" s="79"/>
      <c r="L39" s="79"/>
      <c r="M39" s="79"/>
      <c r="N39" s="79"/>
      <c r="O39" s="29">
        <v>1250</v>
      </c>
      <c r="P39" s="73"/>
      <c r="Q39" s="73"/>
      <c r="R39" s="22">
        <f t="shared" si="0"/>
        <v>0</v>
      </c>
      <c r="S39" s="82"/>
    </row>
    <row r="40" spans="1:19" ht="24" customHeight="1">
      <c r="A40" s="38"/>
      <c r="B40" s="86" t="s">
        <v>62</v>
      </c>
      <c r="C40" s="84"/>
      <c r="D40" s="79"/>
      <c r="E40" s="79"/>
      <c r="F40" s="79"/>
      <c r="G40" s="79"/>
      <c r="H40" s="79"/>
      <c r="I40" s="79"/>
      <c r="J40" s="79"/>
      <c r="K40" s="79"/>
      <c r="L40" s="79"/>
      <c r="M40" s="79"/>
      <c r="N40" s="79"/>
      <c r="O40" s="70">
        <v>1250</v>
      </c>
      <c r="P40" s="75"/>
      <c r="Q40" s="75"/>
      <c r="R40" s="22">
        <f t="shared" si="0"/>
        <v>0</v>
      </c>
      <c r="S40" s="82"/>
    </row>
    <row r="41" spans="1:19" ht="24" customHeight="1">
      <c r="A41" s="38"/>
      <c r="B41" s="86" t="s">
        <v>63</v>
      </c>
      <c r="C41" s="84"/>
      <c r="D41" s="79"/>
      <c r="E41" s="79"/>
      <c r="F41" s="79"/>
      <c r="G41" s="79"/>
      <c r="H41" s="79"/>
      <c r="I41" s="79"/>
      <c r="J41" s="79"/>
      <c r="K41" s="79"/>
      <c r="L41" s="79"/>
      <c r="M41" s="79"/>
      <c r="N41" s="79"/>
      <c r="O41" s="70">
        <v>1250</v>
      </c>
      <c r="P41" s="75"/>
      <c r="Q41" s="75"/>
      <c r="R41" s="22">
        <f t="shared" si="0"/>
        <v>0</v>
      </c>
      <c r="S41" s="82"/>
    </row>
    <row r="42" spans="1:19" ht="133.19999999999999" customHeight="1">
      <c r="A42" s="38"/>
      <c r="B42" s="85" t="s">
        <v>65</v>
      </c>
      <c r="C42" s="70"/>
      <c r="D42" s="79"/>
      <c r="E42" s="79"/>
      <c r="F42" s="79"/>
      <c r="G42" s="79"/>
      <c r="H42" s="79"/>
      <c r="I42" s="79"/>
      <c r="J42" s="79"/>
      <c r="K42" s="79"/>
      <c r="L42" s="79"/>
      <c r="M42" s="79"/>
      <c r="N42" s="79"/>
      <c r="O42" s="70">
        <v>5000</v>
      </c>
      <c r="P42" s="75"/>
      <c r="Q42" s="75"/>
      <c r="R42" s="22">
        <f t="shared" si="0"/>
        <v>0</v>
      </c>
      <c r="S42" s="82"/>
    </row>
    <row r="43" spans="1:19" ht="27.6" customHeight="1">
      <c r="A43" s="38"/>
      <c r="B43" s="38"/>
      <c r="C43" s="38"/>
      <c r="D43" s="38"/>
      <c r="E43" s="38"/>
      <c r="F43" s="38"/>
      <c r="G43" s="38"/>
      <c r="H43" s="38"/>
      <c r="I43" s="38"/>
      <c r="J43" s="38"/>
      <c r="K43" s="38"/>
      <c r="L43" s="38"/>
      <c r="M43" s="38"/>
      <c r="N43" s="38"/>
      <c r="O43" s="38"/>
      <c r="P43" s="80" t="s">
        <v>67</v>
      </c>
      <c r="Q43" s="81"/>
      <c r="R43" s="73">
        <f>SUM(R8:R42)</f>
        <v>0</v>
      </c>
      <c r="S43" s="74"/>
    </row>
    <row r="44" spans="1:19" ht="18">
      <c r="A44" s="8"/>
      <c r="B44" s="61" t="s">
        <v>41</v>
      </c>
      <c r="C44" s="62"/>
      <c r="D44" s="63"/>
      <c r="E44" s="63"/>
    </row>
    <row r="45" spans="1:19" ht="22.8" customHeight="1">
      <c r="A45" s="8"/>
      <c r="B45" s="77" t="s">
        <v>66</v>
      </c>
      <c r="C45" s="77"/>
      <c r="D45" s="77"/>
      <c r="E45" s="77"/>
    </row>
    <row r="46" spans="1:19" ht="18">
      <c r="A46" s="8"/>
      <c r="B46" s="61"/>
      <c r="C46" s="62"/>
      <c r="D46" s="63"/>
      <c r="E46" s="63"/>
    </row>
    <row r="47" spans="1:19" ht="18">
      <c r="B47" s="78"/>
      <c r="C47" s="78"/>
      <c r="D47" s="78"/>
      <c r="E47" s="78"/>
    </row>
    <row r="48" spans="1:19" ht="18">
      <c r="B48" s="64"/>
      <c r="C48" s="65"/>
      <c r="D48" s="66"/>
      <c r="E48" s="66"/>
    </row>
  </sheetData>
  <mergeCells count="8">
    <mergeCell ref="P43:Q43"/>
    <mergeCell ref="D1:M1"/>
    <mergeCell ref="B45:E45"/>
    <mergeCell ref="B47:E47"/>
    <mergeCell ref="D39:N39"/>
    <mergeCell ref="D40:N40"/>
    <mergeCell ref="D41:N41"/>
    <mergeCell ref="D42:N4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DBB517678F694BB69248FC0E7A7E6C" ma:contentTypeVersion="7" ma:contentTypeDescription="Create a new document." ma:contentTypeScope="" ma:versionID="8ac26dd4c6c0d242b80d1d29fa4bf93c">
  <xsd:schema xmlns:xsd="http://www.w3.org/2001/XMLSchema" xmlns:xs="http://www.w3.org/2001/XMLSchema" xmlns:p="http://schemas.microsoft.com/office/2006/metadata/properties" xmlns:ns2="1118afa7-b668-4139-a7a3-87cd2f9c2e42" targetNamespace="http://schemas.microsoft.com/office/2006/metadata/properties" ma:root="true" ma:fieldsID="e5b1f11f618e2996540945d56b470041" ns2:_="">
    <xsd:import namespace="1118afa7-b668-4139-a7a3-87cd2f9c2e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8afa7-b668-4139-a7a3-87cd2f9c2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049E70-6622-420C-BEE7-5B57D325F386}">
  <ds:schemaRefs>
    <ds:schemaRef ds:uri="http://schemas.microsoft.com/sharepoint/v3/contenttype/forms"/>
  </ds:schemaRefs>
</ds:datastoreItem>
</file>

<file path=customXml/itemProps2.xml><?xml version="1.0" encoding="utf-8"?>
<ds:datastoreItem xmlns:ds="http://schemas.openxmlformats.org/officeDocument/2006/customXml" ds:itemID="{D5837D6B-AA64-41EC-A574-FF549C4D76E0}">
  <ds:schemaRefs>
    <ds:schemaRef ds:uri="http://purl.org/dc/elements/1.1/"/>
    <ds:schemaRef ds:uri="http://schemas.microsoft.com/office/2006/metadata/properties"/>
    <ds:schemaRef ds:uri="1118afa7-b668-4139-a7a3-87cd2f9c2e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26823DF-C3F4-49F9-B2A2-51304C681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8afa7-b668-4139-a7a3-87cd2f9c2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Nurse call system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aiyappan</dc:creator>
  <cp:lastModifiedBy>Shailesh Bindal</cp:lastModifiedBy>
  <dcterms:created xsi:type="dcterms:W3CDTF">2020-03-04T17:04:49Z</dcterms:created>
  <dcterms:modified xsi:type="dcterms:W3CDTF">2021-03-12T09:00:58Z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0x01010019DBB517678F694BB69248FC0E7A7E6C</vt:lpwstr>
  </property>
</Properties>
</file>