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3820"/>
  <mc:AlternateContent xmlns:mc="http://schemas.openxmlformats.org/markup-compatibility/2006">
    <mc:Choice Requires="x15">
      <x15ac:absPath xmlns:x15ac="http://schemas.microsoft.com/office/spreadsheetml/2010/11/ac" url="C:\Users\kul71374\Desktop\BARPETA DCC\"/>
    </mc:Choice>
  </mc:AlternateContent>
  <xr:revisionPtr revIDLastSave="0" documentId="13_ncr:1_{DA12E495-AC0C-4CE2-90D7-160D29A1F1E5}" xr6:coauthVersionLast="45" xr6:coauthVersionMax="45" xr10:uidLastSave="{00000000-0000-0000-0000-000000000000}"/>
  <bookViews>
    <workbookView xWindow="-110" yWindow="-110" windowWidth="19420" windowHeight="10420" xr2:uid="{00000000-000D-0000-FFFF-FFFF00000000}"/>
  </bookViews>
  <sheets>
    <sheet name="BOQ - BARPETA DCC " sheetId="1" r:id="rId1"/>
  </sheets>
  <definedNames>
    <definedName name="_xlnm.Print_Titles" localSheetId="0">'BOQ - BARPETA DCC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5" i="1" l="1"/>
  <c r="F81" i="1" l="1"/>
  <c r="F40" i="1"/>
  <c r="F39" i="1"/>
  <c r="F38" i="1"/>
  <c r="F37" i="1"/>
  <c r="F36" i="1"/>
  <c r="F35" i="1"/>
  <c r="F34" i="1"/>
  <c r="F29" i="1"/>
  <c r="F112" i="1" l="1"/>
  <c r="F111" i="1"/>
  <c r="F110" i="1"/>
  <c r="F109" i="1"/>
  <c r="F108" i="1"/>
  <c r="F107" i="1"/>
  <c r="F106" i="1"/>
  <c r="F104" i="1"/>
  <c r="F103" i="1"/>
  <c r="F102" i="1"/>
  <c r="F98" i="1"/>
  <c r="F97" i="1"/>
  <c r="F96" i="1"/>
  <c r="F99" i="1"/>
  <c r="F93" i="1"/>
  <c r="F92" i="1"/>
  <c r="F91" i="1"/>
  <c r="F90" i="1"/>
  <c r="F87" i="1"/>
  <c r="F86" i="1"/>
  <c r="F80" i="1"/>
  <c r="F79" i="1"/>
  <c r="F78" i="1"/>
  <c r="F76" i="1"/>
  <c r="F75" i="1"/>
  <c r="F74" i="1"/>
  <c r="F73" i="1"/>
  <c r="F71" i="1"/>
  <c r="F70" i="1"/>
  <c r="F61" i="1"/>
  <c r="F59" i="1"/>
  <c r="F57" i="1"/>
  <c r="F44" i="1"/>
  <c r="F45" i="1"/>
  <c r="F46" i="1"/>
  <c r="F47" i="1"/>
  <c r="F48" i="1"/>
  <c r="F49" i="1"/>
  <c r="F50" i="1"/>
  <c r="F52" i="1"/>
  <c r="F30" i="1"/>
  <c r="F27" i="1"/>
  <c r="F25" i="1"/>
  <c r="F23" i="1"/>
  <c r="F21" i="1"/>
  <c r="F20" i="1"/>
  <c r="F18" i="1"/>
  <c r="F17" i="1"/>
  <c r="F16" i="1"/>
  <c r="F14" i="1"/>
  <c r="F13" i="1"/>
  <c r="F12" i="1"/>
  <c r="F6" i="1"/>
  <c r="F7" i="1"/>
  <c r="F8" i="1"/>
  <c r="F9" i="1"/>
  <c r="F10" i="1"/>
  <c r="F5" i="1"/>
  <c r="F94" i="1" l="1"/>
  <c r="F113" i="1"/>
  <c r="F100" i="1"/>
  <c r="F53" i="1"/>
  <c r="F41" i="1"/>
  <c r="F31" i="1"/>
  <c r="F114" i="1" l="1"/>
</calcChain>
</file>

<file path=xl/sharedStrings.xml><?xml version="1.0" encoding="utf-8"?>
<sst xmlns="http://schemas.openxmlformats.org/spreadsheetml/2006/main" count="253" uniqueCount="173">
  <si>
    <t>S,No.</t>
  </si>
  <si>
    <t>Item Description</t>
  </si>
  <si>
    <t>UoM</t>
  </si>
  <si>
    <t>Qty.</t>
  </si>
  <si>
    <t>Rate</t>
  </si>
  <si>
    <t>Amount</t>
  </si>
  <si>
    <t>A</t>
  </si>
  <si>
    <t>CIVIL WORKS</t>
  </si>
  <si>
    <t>Painting</t>
  </si>
  <si>
    <t>P.C.C. and Brick Work</t>
  </si>
  <si>
    <t>Cladding, Skirting &amp; Counter Tops</t>
  </si>
  <si>
    <t>Partitions &amp; false Celing</t>
  </si>
  <si>
    <t>Aluminium Doors &amp; Fittings</t>
  </si>
  <si>
    <t>G.I. Roofing</t>
  </si>
  <si>
    <t>Roof Truss</t>
  </si>
  <si>
    <t>Cleaning</t>
  </si>
  <si>
    <t>SUB-TOTAL For (A) CIVIL WORKS</t>
  </si>
  <si>
    <t>B</t>
  </si>
  <si>
    <t>SANITARY&amp; PLUMBING WORK</t>
  </si>
  <si>
    <t>Nos</t>
  </si>
  <si>
    <t>SUB-TOTAL For (B) SANITARY&amp; PLUMBING WORK</t>
  </si>
  <si>
    <t>C</t>
  </si>
  <si>
    <t>FURNITURES AND FIXTURES</t>
  </si>
  <si>
    <t>Curtains</t>
  </si>
  <si>
    <t>SUB-TOTAL For (C) FURNITURE &amp; FIXTURES</t>
  </si>
  <si>
    <t>D</t>
  </si>
  <si>
    <t>ELECTRICAL WORKS</t>
  </si>
  <si>
    <t>Wiring</t>
  </si>
  <si>
    <t>Light Point Wiring on Normal Supply</t>
  </si>
  <si>
    <t>Point Wiring for FAN</t>
  </si>
  <si>
    <t>Outlets in work table/cabin on Raw Power</t>
  </si>
  <si>
    <t>including         the         cost         of         conduits,         junction</t>
  </si>
  <si>
    <t>Distribution</t>
  </si>
  <si>
    <t>a) Incomer-- 100 Amps 4 pole MCB -01 nos</t>
  </si>
  <si>
    <t>10 nos, 20/32A SP/TP MCBs - 6 Nos.</t>
  </si>
  <si>
    <t>Sub main wiring</t>
  </si>
  <si>
    <t>FRLS    PVC      insulated     660/1100     volt    grade    wires</t>
  </si>
  <si>
    <t>Conduits</t>
  </si>
  <si>
    <t>a)</t>
  </si>
  <si>
    <t>20 mm 16 SWG</t>
  </si>
  <si>
    <t>Rmt.</t>
  </si>
  <si>
    <t>b)</t>
  </si>
  <si>
    <t>25 mm 16 SWG</t>
  </si>
  <si>
    <t>Fixtures &amp; Fittings</t>
  </si>
  <si>
    <t>Supply ,fixing, testing and commissioning of following fittings</t>
  </si>
  <si>
    <t>SUB-TOTAL For (D) ELECTRICAL WORKS</t>
  </si>
  <si>
    <t>E</t>
  </si>
  <si>
    <t>250 mm sweep exaust fan with louvre of make Havells/ USHA</t>
  </si>
  <si>
    <t>F</t>
  </si>
  <si>
    <t>IT</t>
  </si>
  <si>
    <t>1m CAT6 Patch Cord</t>
  </si>
  <si>
    <t>Nos.</t>
  </si>
  <si>
    <t>6U Rack Loaded Dlink/Netrack or equivelent</t>
  </si>
  <si>
    <t>Each</t>
  </si>
  <si>
    <t>16 Port Patch Panel fully loaded Digisol/Dlink</t>
  </si>
  <si>
    <t>Supply of Complete IO Set Digisol/Dlink or equivalent</t>
  </si>
  <si>
    <t>Crimping and Punching of IO</t>
  </si>
  <si>
    <t>Punching of Patch Panel</t>
  </si>
  <si>
    <t>SUB-TOTAL For (F) IT</t>
  </si>
  <si>
    <t>AIR CONDITIONING WATER DISPENSER &amp; FAN</t>
  </si>
  <si>
    <t>Water Dispenser with refrigerator of make Blue Star / Voltas</t>
  </si>
  <si>
    <t>Supplying, installation and commissioning of 1.5 Ton Split Inverter Air conditioner of 3 Star Rating and above with all material and fixing of outdoor unit with powder coated M.S bracket as required at place directed by the Engineer in charge with stand etc .
Make: Blue Star / Voltas / Hitachi / LG/ Samsung/Carrier</t>
  </si>
  <si>
    <t>SUB-TOTAL For (E) AIR CONDITIONING WATER DISPENSER &amp; FAN</t>
  </si>
  <si>
    <t>Supplying fitting and fixing of Wall mounted fan 400mm sweep of make Orient / Crompton / Havells/Bajaj/Usha complete as directed.</t>
  </si>
  <si>
    <t>Polishing of existing marble flooring with suitable polishing  chemical ..Nebule or equipment</t>
  </si>
  <si>
    <t>Acid cleaning of tiles and tile grouting with appropriate colour grout.</t>
  </si>
  <si>
    <t>BILL OF QUANTITIES FOR CIVIL, INTERIOR FURNISHING AND ELECTRICAL WORK FOR DAY CARE CHEMOTHERAPY WARD and OPD OF ACCF AT F.A.A.M.C.H. BARPETA</t>
  </si>
  <si>
    <t>1.1</t>
  </si>
  <si>
    <t>Sqm</t>
  </si>
  <si>
    <t>1.2</t>
  </si>
  <si>
    <t>1.3</t>
  </si>
  <si>
    <t>1.4</t>
  </si>
  <si>
    <t>1.5</t>
  </si>
  <si>
    <t>1.6</t>
  </si>
  <si>
    <t>2.1</t>
  </si>
  <si>
    <t>Cum</t>
  </si>
  <si>
    <t>2.2</t>
  </si>
  <si>
    <t>2.3</t>
  </si>
  <si>
    <t>3.1</t>
  </si>
  <si>
    <t>3.2</t>
  </si>
  <si>
    <t>Rmt</t>
  </si>
  <si>
    <t>3.3</t>
  </si>
  <si>
    <t>Providing and fixing of 2mm thick vinyl flooring, cost including pasting on the floor complete as directed</t>
  </si>
  <si>
    <t>4.1</t>
  </si>
  <si>
    <t>Providing, fiting and fixing anodised aluminium hollow section of approved brand (HINDALCO/NALCO/ BALCO / JINDAL / OTHER equivalent primary producer) of size 63.50mm x
38.10mm x 2.5mm thick for aluminium frame partition wall, with maximum spacing of frame 1.20m for horizontal/vertical member including aluminium cleat 32mm x 50mm x 4mm thick and fixing of pre-laminated board/Nepal board / Bhutan board with tapper cleat 20mm x 15mm x 1.2mm thick as directed by the department at all levels. (i) Prelaminated board</t>
  </si>
  <si>
    <t>4.2</t>
  </si>
  <si>
    <t>5.1</t>
  </si>
  <si>
    <t>6.1</t>
  </si>
  <si>
    <t>7.1</t>
  </si>
  <si>
    <t>Kg</t>
  </si>
  <si>
    <t>8.1</t>
  </si>
  <si>
    <t>8.2</t>
  </si>
  <si>
    <t>Providing and fixing in position Hygenic Bathroom Tissue
Dispenser 'Standard' of Alton</t>
  </si>
  <si>
    <t>1.7</t>
  </si>
  <si>
    <t>3.4</t>
  </si>
  <si>
    <t>3.5</t>
  </si>
  <si>
    <t>3.6</t>
  </si>
  <si>
    <t>3.7</t>
  </si>
  <si>
    <t>3.8</t>
  </si>
  <si>
    <t>3.9a</t>
  </si>
  <si>
    <t>Curtain of fine polyster of approve make sliding over heavy duty
25mm dia SS 304 Pipe rail with mid rail support fixed on SS end caps to secure firmly on end wall and ceiling with connecting rod of SS 304 of approve make complete as directed at all levels.</t>
  </si>
  <si>
    <t>Point wiring for switch controlled light points with 3 runs of 1.5 sq mm for phse,netrual and earth wires FRLS PVC insulated
660/1100 volt  grade  stranded  copper  conductor  FRLS  wires Finolex/ Havells  /  Polycab including cost  of  providing PVC conduits,junction boxes, saddles etc and including the cost of supplying and fixing modular grid plate mounted 240 volt 6 amp control switch housed in zinc chromate passivated MS / PVC boxes with moulded cover plate complete as per specifications and as required.</t>
  </si>
  <si>
    <t>Point wiring for 6 amp socket outlets with 2 runs of 2.5 sq mm
+  1  run  of   1.5  sq  mm  for  earthing  FRLS  PVC  insulated
660/1100 volt grade stranded copper conductor Finolex/ Havells
/ Polycab wires  including the cost of PVC conduits,junction boxes,saddles and cutting/making good chases in brick work and including the cost of fixing modular grid plate mounted 240 volt
6 amp 4 pin universal round/flat pin combined shuttered socket outlets alongwith 240 volt 6 amp control switch housed in zinc chromate passivated MS boxes with moulded cover plate complete as per specifications and as required.</t>
  </si>
  <si>
    <t>Point wiring for 16 amp socket outlets (1 outlet wired on 1 circuit) with 2 runs of  4 sq mm +1 run of 1.5 sq mm earthing FRLS PVC insulated 660/1100 volt grade stranded FRLS PVC insulated copper conductor wires  Finolex/ Havells / Polycab</t>
  </si>
  <si>
    <t>boxes,saddles,cutting/making good  chases  in  brick  work  and
including the cost of fixing 240 volt 3 pin 16 amp industrial metal clad socket outlet in 16 SWG powder coated MS/PVC box and including the cost of 3 pin 240 volt plug tops as per specifications and as required.</t>
  </si>
  <si>
    <t>01.   Supply, installation, testing and commissioning of  4 way TPN MCB DB with IP42 degree of protection factory fabricated and factory assembled, sheet steel clad powder coated, wall/recess mounting  double / single door horizontal type Distribution Boards fabricated from 16/18 SWG sheet steel provided with hinged gasketted door with padlocking facility and including suitably rated  copper busbars with FRLS PVC insulated copper interconnections and neutral bar assemblies one per earthing terminals assembly etc. complete as required and as below with following specifications.</t>
  </si>
  <si>
    <t>b) Outgoing  --     6 Amp SP MCB – 10Nos, 10 amp SP MCB -</t>
  </si>
  <si>
    <t>Make MDS Legrand, L&amp;T, SIEMENS, Havells (1DB for Gen
Lighting, 1 DB for POWER &amp; 1 DB for UPS)</t>
  </si>
  <si>
    <t>SET</t>
  </si>
  <si>
    <t>Supplying,  installation  and  commissioning  of  direct  online starter for A/C of make Havells / M.K of type Mk1 as required and at place directed by the Engineer in charge .</t>
  </si>
  <si>
    <t>Outlets on Work table/  Cabins on Raw / power of make
MK/Legrand/Schnieder</t>
  </si>
  <si>
    <t>Supplying and fixing a set of 1 no 3 module grid plate mounted
240  volt,  all  housed  in  a  3  module recessed  zinc  chromate passivated MS box  including moulded cover plate etc. complete as required.</t>
  </si>
  <si>
    <t>Supplying and fixing a set of 1 no 6 module grid plate mounted
240  volt,  all  housed  in  a  5  module recessed  zinc  chromate passivated MS box  including moulded cover plate etc. complete as required.</t>
  </si>
  <si>
    <t>4.3</t>
  </si>
  <si>
    <t>Supplying and fixing a set of 1 no 8 module grid plate mounted
240  volt,  all  housed  in  a  8  module recessed  zinc  chromate passivated   MS    box    including  moulded  cover   plate   etc. complete as required.</t>
  </si>
  <si>
    <t>4.4</t>
  </si>
  <si>
    <t>Supplying and fixing a set of 1 no 12 module grid plate mounted
240  volt,  all  housed  in  a  8  module recessed  zinc  chromate passivated   MS    box    including  moulded  cover   plate   etc. complete as required.</t>
  </si>
  <si>
    <t>Wiring  with 3 runs of 1.5 sq mm Finolex/ Havells / Polycab FRLS  PVC    insulated  660/1100  volt grade wires (P+N+E) complete as required through PVC conduit/raceway with saddles and junction boxes.</t>
  </si>
  <si>
    <t>5.2</t>
  </si>
  <si>
    <t>Wiring  with 2 runs of  2.5 sq mm  + 1run  of 1.5 sq  mm earthing stranded copper conductor  Finolex/ Havells / Polycab FRLS  PVC    insulated  660/1100  volt grade wires (P+N+E) through PVC conduit/raceway with saddles and junction boxes. complete as required.</t>
  </si>
  <si>
    <t>5.3</t>
  </si>
  <si>
    <t>Wiring  with 2 runs of  4 sq mm + 1 run of  2.5 sq mm for earthing stranded copper conductor  Finolex/ Havells / Polycab FRLS PVC    insulated  660/1100  volt grade wires (P+N+E) through PVC conduit/raceway with saddles and junction boxes. complete as required.</t>
  </si>
  <si>
    <t>5.4</t>
  </si>
  <si>
    <t>Wiring  with 4 runs of 6 sq mm + 1 run of  2.5 sq mm for earthing stranded copper conductor  Finolex/ Havells / Polycab</t>
  </si>
  <si>
    <t>(3P+N+E)through  PVC   conduit/raceway  with   saddles   and
junction boxes. complete as required.</t>
  </si>
  <si>
    <t>Supplying and laying heavy gauge ISI embossed PVC conduit recessed and/or  surface conduits  including cost  of  providing saddles etc for surface conduiting and/or cost of cutting and filling chases for recessed conduiting complete as per specifications, as required and as below. (for IT -DATA works).</t>
  </si>
  <si>
    <t>Recessed mounted pressure die-cast aluminium luminaire in powder coated white finish in round profile with optimised heat sink for efficient heat dissipation and separate replaceable electronic   driver,   ENDURAHODLR12WLED   857   MOD, Driver inclusive of Make Havells/ Polycab or Equvalent make.</t>
  </si>
  <si>
    <t>7.2</t>
  </si>
  <si>
    <t>Surface mounted pressure die-cast aluminium luminaire in powder coated white finish in round profile with optimised heat sink for efficient heat dissipation and separate replaceable electronic driver, Driver inclusive of Make Havells/ Polycab or Equvalent make.</t>
  </si>
  <si>
    <t>7.3</t>
  </si>
  <si>
    <t>18watt LED Batten  with all accessories fittings OR EQ. TO HAVELLS CAT NO .'LUMILINEBS20WLED 865SPCWH</t>
  </si>
  <si>
    <t>7.4</t>
  </si>
  <si>
    <t>UPS :
Supply installation testing and commissioning of 2KVA UPS
with suitable batteries for 30 Minutes back up.</t>
  </si>
  <si>
    <t>1</t>
  </si>
  <si>
    <t>2</t>
  </si>
  <si>
    <t>3</t>
  </si>
  <si>
    <t>4</t>
  </si>
  <si>
    <t>Supply,Installation,testing and commissioning of
DIGILINKL/LEGRAND or equivalent 16 port 10/100/1000
Mbps Layer 2 stackable Switch.(Equalant - HP)</t>
  </si>
  <si>
    <t>Supplying with fitting and fixing of CAT 6 RJ-45 Computer jack in one module including making necessary connection complete as per direction of department.</t>
  </si>
  <si>
    <t>Cat 6 Keystone UTP Jack with Dust Cover-White SCHNEIDER/LEGRAND or equivalent make as approved by the Deptt.. Equvalent Digisol/Dlink</t>
  </si>
  <si>
    <t>10</t>
  </si>
  <si>
    <t>Installation, configuration &amp; testing of LAN/Supplied networking items</t>
  </si>
  <si>
    <r>
      <t xml:space="preserve">Painting with Plastic Acrylic Emulsion Paint </t>
    </r>
    <r>
      <rPr>
        <sz val="10"/>
        <color rgb="FF000000"/>
        <rFont val="Times New Roman"/>
        <family val="1"/>
      </rPr>
      <t xml:space="preserve">of approved shade and colour of </t>
    </r>
    <r>
      <rPr>
        <b/>
        <sz val="10"/>
        <color rgb="FF000000"/>
        <rFont val="Times New Roman"/>
        <family val="1"/>
      </rPr>
      <t xml:space="preserve">ICI Dulux / Berger </t>
    </r>
    <r>
      <rPr>
        <sz val="10"/>
        <color rgb="FF000000"/>
        <rFont val="Times New Roman"/>
        <family val="1"/>
      </rPr>
      <t>or equivalent make, by scrapping and sand papering the surface, then applying a coat of Primer , then applying two coat of Putti, again sand papering the surface and applying the the coat of Primer and then finally applying the three coat of Plastic Acryalic Emulsion Paint.</t>
    </r>
  </si>
  <si>
    <r>
      <t xml:space="preserve">Punning with 12mm to 15mm thick layer of super fine wall care putty </t>
    </r>
    <r>
      <rPr>
        <sz val="10"/>
        <color rgb="FF000000"/>
        <rFont val="Times New Roman"/>
        <family val="1"/>
      </rPr>
      <t>applied over selected existing plastered / dry wall surface on walls and columns finished smooth, surface prepared by hacking and applying a coat of cement slurry if required including all incidentals etc. Complete.
Approved Makes : Wall care putty of Berger/ Nerolac</t>
    </r>
  </si>
  <si>
    <r>
      <t xml:space="preserve">Removing of enamel paint from existing walls </t>
    </r>
    <r>
      <rPr>
        <sz val="10"/>
        <color rgb="FF000000"/>
        <rFont val="Times New Roman"/>
        <family val="1"/>
      </rPr>
      <t>by scraping, sand paper and perparing the wall sufrace smooth including necessary repairs to scratches complete.</t>
    </r>
  </si>
  <si>
    <r>
      <t xml:space="preserve">Finishing  old/ new wall with two coats of acrylic emulsion </t>
    </r>
    <r>
      <rPr>
        <sz val="10"/>
        <color rgb="FF000000"/>
        <rFont val="Times New Roman"/>
        <family val="1"/>
      </rPr>
      <t>exterior paint of approved brand of  required shade brand of Asian paint / Berger paint / Dulex including scaffoldingcomplete as directed at all levels (two coats).</t>
    </r>
  </si>
  <si>
    <r>
      <t xml:space="preserve">Removing of old paint from wood surface </t>
    </r>
    <r>
      <rPr>
        <sz val="10"/>
        <color rgb="FF000000"/>
        <rFont val="Times New Roman"/>
        <family val="1"/>
      </rPr>
      <t>(Doors) by sand papering / paint remover / scraping and making the surface even complete as directed.</t>
    </r>
  </si>
  <si>
    <r>
      <t>Finishing old/new doors with two coat of synthetic enamel pain</t>
    </r>
    <r>
      <rPr>
        <sz val="10"/>
        <color rgb="FF000000"/>
        <rFont val="Times New Roman"/>
        <family val="1"/>
      </rPr>
      <t>t of approved shade and make Berger / Asian paint / Delux paint cost including one coat of primer and one coat of wooden putty making the surface even and smooth complete as directed at all levels.</t>
    </r>
  </si>
  <si>
    <r>
      <t xml:space="preserve">Plain Cement Concrete for Dirty Utility </t>
    </r>
    <r>
      <rPr>
        <sz val="10"/>
        <color rgb="FF000000"/>
        <rFont val="Times New Roman"/>
        <family val="1"/>
      </rPr>
      <t>floor base in prop
1:3:6 of  coarse aggregate of  size  13mm to  20mm thickness
100mm. Complete as directed.</t>
    </r>
  </si>
  <si>
    <r>
      <t xml:space="preserve">Brick work for Dirty utility </t>
    </r>
    <r>
      <rPr>
        <sz val="10"/>
        <color rgb="FF000000"/>
        <rFont val="Times New Roman"/>
        <family val="1"/>
      </rPr>
      <t>height upto 300mm in cement motor including racking out joints and curing complete as directed</t>
    </r>
  </si>
  <si>
    <r>
      <t xml:space="preserve">Cement plaster : Cement plaster, 12mm thick in a single coat of cement mortar </t>
    </r>
    <r>
      <rPr>
        <sz val="10"/>
        <color rgb="FF000000"/>
        <rFont val="Times New Roman"/>
        <family val="1"/>
      </rPr>
      <t>1:4, (1unit- cement, 4unit- fine screened sand),  to  concrete  and  masonry  surfaces  in  all  positions including of hacking of RCC surfaces, preparing surface before applying plaster, proper curing, scaffolding etc complete.</t>
    </r>
  </si>
  <si>
    <r>
      <t xml:space="preserve">Providing and laying 300mm x 450mm x 8mm Ceramic tiles
</t>
    </r>
    <r>
      <rPr>
        <sz val="10"/>
        <color rgb="FF000000"/>
        <rFont val="Times New Roman"/>
        <family val="1"/>
      </rPr>
      <t>of approved make and approved sample in pattern as per detailed drawings on using tile adhesive (make: Sika or equivalent) .The rate should be inclusive of surface preparation, cleaning joints and grouting them with approved white cement paste with pigmented additives to match shade of the tile. Complete.
Make : Sunheart/Somany/ Kajaria</t>
    </r>
  </si>
  <si>
    <r>
      <t xml:space="preserve">Providing and fixing 450mm wide pantry counter of prepolished 20 mm thick granite slab top </t>
    </r>
    <r>
      <rPr>
        <sz val="10"/>
        <color rgb="FF000000"/>
        <rFont val="Times New Roman"/>
        <family val="1"/>
      </rPr>
      <t>of approved shade laid on one side polished fixed with Areldite adhesive above base cabinet for counter basin and table as directed. All exposed surfaces of platform to be finished in same granite slab Necessary cutout for sink to be provide and all cutout, exposed edges to be bull nosed with mirror polished. . Cost to also include making necessary cutouts for taking pipes thru counter top. Complete.</t>
    </r>
  </si>
  <si>
    <r>
      <t>Providing and fixing single skin gypsum board False
Celing</t>
    </r>
    <r>
      <rPr>
        <sz val="10"/>
        <color rgb="FF000000"/>
        <rFont val="Times New Roman"/>
        <family val="1"/>
      </rPr>
      <t>of 12.5 mm. thick Gypboard (conforming to IS 2095-
1982) USG Boral EKO Lite, screw fixed with dry wall Philips screws of 25 mm.  &amp; 300mm c/c and intermediate section of
0.7mm all celieng , Perimeter, angle section of 0.4 mm thick over the framework already fixed from the partition below. Square and tapered edges of the boards are to be jointed and finished so as to have a flush look which includes filling and finishing with jointing compound, paper tape and two coats of primer suitable for Gypboard (as per recommended practice of Saint Gobain / USG Boral). Cost inclusive of all fixing including frame work framework)  etc, complete.</t>
    </r>
  </si>
  <si>
    <r>
      <t xml:space="preserve">Providing and fixing single leaf solid core powder coated aluminium door (Size of Door 910mmX2100mm) </t>
    </r>
    <r>
      <rPr>
        <sz val="10"/>
        <color rgb="FF000000"/>
        <rFont val="Times New Roman"/>
        <family val="1"/>
      </rPr>
      <t xml:space="preserve">from
100mmx50mm JINDAL section mounted on 4 Nos. of 100 mm Hinges of make dorrat make and handle 19mm X 150mm powder coat finished as per the approved sample, </t>
    </r>
    <r>
      <rPr>
        <b/>
        <sz val="10"/>
        <color rgb="FF000000"/>
        <rFont val="Times New Roman"/>
        <family val="1"/>
      </rPr>
      <t xml:space="preserve">Godrej </t>
    </r>
    <r>
      <rPr>
        <sz val="10"/>
        <color rgb="FF000000"/>
        <rFont val="Times New Roman"/>
        <family val="1"/>
      </rPr>
      <t>or suitable make dead locks with SS finished keyhole,fixed on Powder coated alluminium door frame for door to be consider in Civil Work, etc complete as directed by engineer incharge.</t>
    </r>
  </si>
  <si>
    <r>
      <t>Providing corrrugated galvenise</t>
    </r>
    <r>
      <rPr>
        <sz val="10"/>
        <color rgb="FF000000"/>
        <rFont val="Times New Roman"/>
        <family val="1"/>
      </rPr>
      <t>d Iron Sheet / corrugated galvenised alloy sheet roofing of TATA Shaktee / SAIL / Dyna including fitting and fixing necessary galvenised J or L hooks, bolts and nuts 8 mm dia with bitumen washer 25 mm dia x 3 mm thick and 1.6 mm thick limpet washer complete excluding cost of roof truss, purlin etc. ( Roof trusses and perlin etc. to be measured and paid separetely). (a) 0.60 mm thick</t>
    </r>
  </si>
  <si>
    <r>
      <t xml:space="preserve">Providing fitting , hoisting and fixing of roof trusses </t>
    </r>
    <r>
      <rPr>
        <sz val="10"/>
        <color rgb="FF000000"/>
        <rFont val="Times New Roman"/>
        <family val="1"/>
      </rPr>
      <t>including purlins fabricated using MS circular hollow section conforming to relevant I.S. code, as per approved design and drawings including providing m.S. cleats, base plates, bolts and nuts and one coat of red oxide Zinc Chromate primer and two coats of approved enamel paints complete including fitting necessary cleats etc. for fixing ceiling joists as per design and drawing as directed. (a) TATA make Circular Hollow section- CHC of Grade YST-310 conforming to I.S. specification : 1161-
1998</t>
    </r>
  </si>
  <si>
    <r>
      <t xml:space="preserve">Providing and fixing 20mm dia'11.3'grades CPVC pipes  </t>
    </r>
    <r>
      <rPr>
        <sz val="10"/>
        <color rgb="FF000000"/>
        <rFont val="Times New Roman"/>
        <family val="1"/>
      </rPr>
      <t>for distributionin pantry including chase cutting chase filing fixing of elbos ,tee and velves with hold tight solution be provided at
all joints inclusive ofproper insolution using authorised solvent treatment complete in all respects testing the same for any leakage complete.
Make : Ashtral/ Hindware</t>
    </r>
  </si>
  <si>
    <r>
      <t xml:space="preserve">Providing and fixing PVC pipes 110mm </t>
    </r>
    <r>
      <rPr>
        <sz val="10"/>
        <color rgb="FF000000"/>
        <rFont val="Times New Roman"/>
        <family val="1"/>
      </rPr>
      <t>dia size in position of with clamps, special `fittings ,traps,bonds,floor traps,etc.including chemical sealed joints as required at site making necessary connections with exitings lines for WC &amp; water waste including removal of uncalled lines incidental work,cuttiong and making good walls and floors etc.complete Rate to included all necessary Ts,Lsetc complete.
Make : Ashtral/ Hindware or equivalent.</t>
    </r>
  </si>
  <si>
    <r>
      <t xml:space="preserve">Providing and fixing Quartz. Sink </t>
    </r>
    <r>
      <rPr>
        <sz val="10"/>
        <color rgb="FF000000"/>
        <rFont val="Times New Roman"/>
        <family val="1"/>
      </rPr>
      <t>of " Carysil " make of size
520mmX460mm X 200 mm with single bowl including waste coupling. Cost incl. of providing and fixing of bottle traps/ waste pipe, pillar mounted sink cock with J- shape swinging spout, teflon tape etc. all in chrome plated finish complete as directed by engineer Incharge.
Make : Jaquar/ Kerovit or equivalent.</t>
    </r>
  </si>
  <si>
    <r>
      <t xml:space="preserve">Providing and fixing in position Extra Heavy duty Concealed angular Stop Cock </t>
    </r>
    <r>
      <rPr>
        <sz val="10"/>
        <color rgb="FF000000"/>
        <rFont val="Times New Roman"/>
        <family val="1"/>
      </rPr>
      <t>with wall flange incl of Non return valve, sealing of joints, teflon taping, testing etc. complete. Make : Kerovit / Hindware / Jaguar</t>
    </r>
  </si>
  <si>
    <r>
      <t xml:space="preserve">Providing and fixing in position liquid soap dispenser OnePak/IKEA </t>
    </r>
    <r>
      <rPr>
        <sz val="10"/>
        <color rgb="FF000000"/>
        <rFont val="Times New Roman"/>
        <family val="1"/>
      </rPr>
      <t>of Alton makeof approved shade for low traffic wash rooms</t>
    </r>
  </si>
  <si>
    <r>
      <t xml:space="preserve">Providing and fixing Looking mirror </t>
    </r>
    <r>
      <rPr>
        <sz val="10"/>
        <color rgb="FF000000"/>
        <rFont val="Times New Roman"/>
        <family val="1"/>
      </rPr>
      <t>over Counter washbasin of Saint Gobain/ Asahi India of size 500mmX800mm. complete</t>
    </r>
  </si>
  <si>
    <r>
      <t>Providing, Fiting and Fixing of Table for Nurse station and Reception Table</t>
    </r>
    <r>
      <rPr>
        <sz val="10"/>
        <color rgb="FF000000"/>
        <rFont val="Times New Roman"/>
        <family val="1"/>
      </rPr>
      <t>,with 19 mm thick PF board, block board and WPC size 2100mm(l) x 800mm (w) x 1200mm (h) of approved quality (FIDEN/ARCID/AMULYA) laminated with 1mm thick laminate on all sides(inside and outside) (Greenlam/ Century/Archid) pasted using fevicol adhesive   with   as   per   the   drawing   specification   and approved colour, All necessary Knob/ handle and screws to be provided in the drawer as per the approval of the consultant engineer in regard to the design and quality of the knobswith 2 drawer units sliding over heavy duty telescopic channel of make hettich/ PACO. Shade of laminate  as  per  approval  of  concern  incharge  of  seude finish and make of Greenlam/Centuryply./Archidply</t>
    </r>
  </si>
  <si>
    <r>
      <t xml:space="preserve">Providing fitting fixing Workstation </t>
    </r>
    <r>
      <rPr>
        <sz val="10"/>
        <color rgb="FF000000"/>
        <rFont val="Times New Roman"/>
        <family val="1"/>
      </rPr>
      <t>(WORKINGTABLE for DOCTOR / Lab / Registration / server with two Drawer unit). table Size: 1200 W x 600 D x 750 Ht mm table top with 19 mm thick PF board, block board and WPC of approved quality (FIDEN/ARCID/AMULYA) laminated with 1mm thick laminate on all sides(inside and outside) (Greenlam/ Century/Archid) pasted using fevicol adhesive with as per the
drawing specification and approved colour, All necessary Knob/ handle and screws to be provided in the drawer as per the approval of the consultant engineer in regard to the design and quality of the knobswith 2 drawer units sliding over heavy duty telescopic channel of make hettich/ PACO. Shade of laminate as per approval of engineer incharge of seude finish Complete. Make : Greenlam/Centuryply./Archidply</t>
    </r>
  </si>
  <si>
    <r>
      <t xml:space="preserve">Providing, fitting and fixing of Base storage unit under Sink
/ File cabinet </t>
    </r>
    <r>
      <rPr>
        <sz val="10"/>
        <color rgb="FF000000"/>
        <rFont val="Times New Roman"/>
        <family val="1"/>
      </rPr>
      <t>of 19 mm P F board, block board and WPC of approved quality (FIDEN/ARCID/AMULYA)with top side and front door laminated with 1mm thick laminate on all sides(inside and outside) (Greenlam/heritage) and front door panel to be
fixed with autoclose hinges along with door handle and ball catcher for each door of approved quality , all beading to be provided as per drawing specification,inside to be laminated. Complete</t>
    </r>
  </si>
  <si>
    <r>
      <t xml:space="preserve">Providing, fitting and fixing of Base Storage cum file cabinet
450mm wide </t>
    </r>
    <r>
      <rPr>
        <sz val="10"/>
        <color rgb="FF000000"/>
        <rFont val="Times New Roman"/>
        <family val="1"/>
      </rPr>
      <t>of 19 mm P F block board, board and WPC of approved quality (FIDEN/ARCID/AMULYA)with top side and front door laminated with 1mm thick laminate on all sides(inside and outside)(Greenlam/heritage) and front door panel to be fixed with autoclose hinges along with door handle and ball catcher
for each door of approved quality , all beading to be provided as per drawing specification, Inside to be laminated. Complete.</t>
    </r>
  </si>
  <si>
    <r>
      <t xml:space="preserve">Supplying and Providing of Attendent Chair </t>
    </r>
    <r>
      <rPr>
        <sz val="10"/>
        <color rgb="FF000000"/>
        <rFont val="Times New Roman"/>
        <family val="1"/>
      </rPr>
      <t>as per following specification.
MODEL: Smart MB 40 5860 1055 6915 276592
Smart Mesh Back nos each
Cushioned Seat Tilting Mechanism Fixed Arms
Nylon Base AC 60 Mesh Make: Featherlite</t>
    </r>
  </si>
  <si>
    <r>
      <t xml:space="preserve">Providing &amp; Supplying Doctors / Receptition Chair </t>
    </r>
    <r>
      <rPr>
        <sz val="10"/>
        <color rgb="FF000000"/>
        <rFont val="Times New Roman"/>
        <family val="1"/>
      </rPr>
      <t>as per following Specifications
Make : Featherlite/Godrej
Model: Contact Project MB Adj Arms 40 7060 1271 8331
333232 Contact project medium of each Mesh back chair Single lock synchro mechanism Adjustable arms (Height) Nylon base.</t>
    </r>
  </si>
  <si>
    <r>
      <t xml:space="preserve">Supplying and Providing of Waiting Area Chair </t>
    </r>
    <r>
      <rPr>
        <sz val="10"/>
        <color rgb="FF000000"/>
        <rFont val="Times New Roman"/>
        <family val="1"/>
      </rPr>
      <t>3 Seater as per following specification.
MODEL: Bruney Tandem
Make: Featherlite</t>
    </r>
  </si>
  <si>
    <t>GRAND TOTAL FOR ALL ITEMS</t>
  </si>
  <si>
    <t>3A</t>
  </si>
  <si>
    <t>Patch Cord Cat 6 UTP Gray 2m - Moulded
Make : Schneider/Legrand/Dlink or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</si>
</sst>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quot;₹&quot;\ #,##0.00"/>
  </numFmts>
  <fonts count="5" x14ac:knownFonts="1">
    <font>
      <sz val="11"/>
      <color rgb="FF000000"/>
      <name val="Calibri"/>
      <family val="2"/>
      <charset val="204"/>
    </font>
    <font>
      <sz val="11"/>
      <color rgb="FF000000"/>
      <name val="Calibri"/>
      <family val="2"/>
      <charset val="204"/>
    </font>
    <font>
      <b/>
      <sz val="10"/>
      <color rgb="FF000000"/>
      <name val="Times New Roman"/>
      <family val="1"/>
    </font>
    <font>
      <sz val="10"/>
      <color rgb="FF000000"/>
      <name val="Times New Roman"/>
      <family val="1"/>
    </font>
    <font>
      <b/>
      <sz val="12"/>
      <color rgb="FF000000"/>
      <name val="Times New Roman"/>
      <family val="1"/>
    </font>
  </fonts>
  <fills count="5">
    <fill>
      <patternFill patternType="none"/>
    </fill>
    <fill>
      <patternFill patternType="gray125"/>
    </fill>
    <fill>
      <patternFill patternType="solid">
        <fgColor rgb="FFDDEBF7"/>
      </patternFill>
    </fill>
    <fill>
      <patternFill patternType="solid">
        <fgColor rgb="FFFFFF00"/>
        <bgColor indexed="64"/>
      </patternFill>
    </fill>
    <fill>
      <patternFill patternType="solid">
        <fgColor theme="3" tint="0.79998168889431442"/>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s>
  <cellStyleXfs count="2">
    <xf numFmtId="0" fontId="0" fillId="0" borderId="0"/>
    <xf numFmtId="43" fontId="1" fillId="0" borderId="0" applyFont="0" applyFill="0" applyBorder="0" applyAlignment="0" applyProtection="0"/>
  </cellStyleXfs>
  <cellXfs count="71">
    <xf numFmtId="0" fontId="0" fillId="0" borderId="0" xfId="0"/>
    <xf numFmtId="0" fontId="3" fillId="0" borderId="0" xfId="0" applyFont="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center" vertical="center" wrapText="1"/>
    </xf>
    <xf numFmtId="44" fontId="3" fillId="0" borderId="0" xfId="1" applyNumberFormat="1" applyFont="1" applyAlignment="1">
      <alignmen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3" fillId="2" borderId="7" xfId="0" applyFont="1" applyFill="1" applyBorder="1" applyAlignment="1">
      <alignment horizontal="left" vertical="center" wrapText="1"/>
    </xf>
    <xf numFmtId="44" fontId="3" fillId="2" borderId="8" xfId="1" applyNumberFormat="1" applyFont="1" applyFill="1" applyBorder="1" applyAlignment="1">
      <alignment horizontal="left" vertical="center" wrapText="1"/>
    </xf>
    <xf numFmtId="1" fontId="2" fillId="0" borderId="9" xfId="0" applyNumberFormat="1" applyFont="1" applyBorder="1" applyAlignment="1">
      <alignment horizontal="center" vertical="center" wrapText="1"/>
    </xf>
    <xf numFmtId="44" fontId="3" fillId="0" borderId="10" xfId="1" applyNumberFormat="1" applyFont="1" applyBorder="1" applyAlignment="1">
      <alignment horizontal="left" vertical="center" wrapText="1"/>
    </xf>
    <xf numFmtId="0" fontId="3" fillId="0" borderId="9" xfId="0" applyFont="1" applyBorder="1" applyAlignment="1">
      <alignment horizontal="center" vertical="center" wrapText="1"/>
    </xf>
    <xf numFmtId="1" fontId="2" fillId="0" borderId="11" xfId="0" applyNumberFormat="1" applyFont="1" applyBorder="1" applyAlignment="1">
      <alignment horizontal="center" vertical="center" wrapText="1"/>
    </xf>
    <xf numFmtId="44" fontId="3" fillId="0" borderId="12" xfId="1" applyNumberFormat="1" applyFont="1" applyBorder="1" applyAlignment="1">
      <alignment horizontal="left" vertical="center" wrapText="1"/>
    </xf>
    <xf numFmtId="0" fontId="2" fillId="0" borderId="9" xfId="0" applyFont="1" applyBorder="1" applyAlignment="1">
      <alignment horizontal="center" vertical="center" wrapText="1"/>
    </xf>
    <xf numFmtId="0" fontId="3" fillId="0" borderId="0" xfId="0" applyFont="1" applyBorder="1" applyAlignment="1">
      <alignment vertical="center" wrapText="1"/>
    </xf>
    <xf numFmtId="0" fontId="3" fillId="3" borderId="13" xfId="0" applyFont="1" applyFill="1" applyBorder="1" applyAlignment="1">
      <alignment horizontal="center" vertical="center" wrapText="1"/>
    </xf>
    <xf numFmtId="44" fontId="2" fillId="3" borderId="15" xfId="1" applyNumberFormat="1" applyFont="1" applyFill="1" applyBorder="1" applyAlignment="1">
      <alignment horizontal="right" vertical="center" wrapText="1"/>
    </xf>
    <xf numFmtId="2" fontId="3" fillId="2" borderId="7" xfId="1" applyNumberFormat="1"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2"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2" fontId="3" fillId="0" borderId="0" xfId="1" applyNumberFormat="1" applyFont="1" applyAlignment="1">
      <alignment horizontal="center" vertical="center" wrapText="1"/>
    </xf>
    <xf numFmtId="164" fontId="3" fillId="2" borderId="7"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2" fontId="2" fillId="0" borderId="20" xfId="1" applyNumberFormat="1" applyFont="1" applyBorder="1" applyAlignment="1">
      <alignment horizontal="center" vertical="center" wrapText="1"/>
    </xf>
    <xf numFmtId="164" fontId="2" fillId="0" borderId="20" xfId="0" applyNumberFormat="1" applyFont="1" applyBorder="1" applyAlignment="1">
      <alignment horizontal="center" vertical="center" wrapText="1"/>
    </xf>
    <xf numFmtId="44" fontId="2" fillId="0" borderId="21" xfId="1" applyNumberFormat="1" applyFont="1" applyBorder="1" applyAlignment="1">
      <alignment horizontal="left" vertical="center" wrapText="1"/>
    </xf>
    <xf numFmtId="44" fontId="3" fillId="0" borderId="10" xfId="1" applyNumberFormat="1" applyFont="1" applyBorder="1" applyAlignment="1">
      <alignment horizontal="left" vertical="center" wrapText="1"/>
    </xf>
    <xf numFmtId="44" fontId="3" fillId="0" borderId="22" xfId="1" applyNumberFormat="1" applyFont="1" applyBorder="1" applyAlignment="1">
      <alignment horizontal="left" vertical="center" wrapText="1"/>
    </xf>
    <xf numFmtId="1" fontId="3" fillId="0" borderId="9" xfId="0" applyNumberFormat="1" applyFont="1" applyBorder="1" applyAlignment="1">
      <alignment horizontal="center" vertical="center" wrapText="1"/>
    </xf>
    <xf numFmtId="0" fontId="2" fillId="2" borderId="23" xfId="0" applyFont="1" applyFill="1" applyBorder="1" applyAlignment="1">
      <alignment horizontal="center" vertical="center" wrapText="1"/>
    </xf>
    <xf numFmtId="164" fontId="3" fillId="3" borderId="14" xfId="0" applyNumberFormat="1" applyFont="1" applyFill="1" applyBorder="1" applyAlignment="1">
      <alignment horizontal="center" vertical="center" wrapText="1"/>
    </xf>
    <xf numFmtId="0" fontId="2" fillId="2" borderId="4" xfId="0" applyFont="1" applyFill="1" applyBorder="1" applyAlignment="1">
      <alignment vertical="center" wrapText="1"/>
    </xf>
    <xf numFmtId="0" fontId="2" fillId="2" borderId="22" xfId="0" applyFont="1" applyFill="1" applyBorder="1" applyAlignment="1">
      <alignment vertical="center" wrapText="1"/>
    </xf>
    <xf numFmtId="0" fontId="4" fillId="4" borderId="24" xfId="0" applyFont="1" applyFill="1" applyBorder="1" applyAlignment="1">
      <alignment horizontal="center" vertical="center" wrapText="1"/>
    </xf>
    <xf numFmtId="44" fontId="4" fillId="4" borderId="5" xfId="1" applyNumberFormat="1" applyFont="1" applyFill="1" applyBorder="1" applyAlignment="1">
      <alignment vertical="center" wrapText="1"/>
    </xf>
    <xf numFmtId="0" fontId="3" fillId="3" borderId="26" xfId="0" applyFont="1" applyFill="1" applyBorder="1" applyAlignment="1">
      <alignment horizontal="center" vertical="center" wrapText="1"/>
    </xf>
    <xf numFmtId="44" fontId="2" fillId="3" borderId="28" xfId="1" applyNumberFormat="1" applyFont="1" applyFill="1" applyBorder="1" applyAlignment="1">
      <alignment horizontal="right" vertical="center" wrapText="1"/>
    </xf>
    <xf numFmtId="0" fontId="2" fillId="0" borderId="29" xfId="0" applyFont="1" applyBorder="1" applyAlignment="1">
      <alignment horizontal="center" vertical="center" wrapText="1"/>
    </xf>
    <xf numFmtId="0" fontId="3" fillId="0" borderId="30" xfId="0" applyFont="1" applyBorder="1" applyAlignment="1">
      <alignment horizontal="left" vertical="center" wrapText="1"/>
    </xf>
    <xf numFmtId="2" fontId="3" fillId="0" borderId="30" xfId="1" applyNumberFormat="1" applyFont="1" applyBorder="1" applyAlignment="1">
      <alignment horizontal="center" vertical="center" wrapText="1"/>
    </xf>
    <xf numFmtId="164" fontId="3" fillId="0" borderId="30" xfId="0" applyNumberFormat="1" applyFont="1" applyBorder="1" applyAlignment="1">
      <alignment horizontal="center" vertical="center" wrapText="1"/>
    </xf>
    <xf numFmtId="44" fontId="3" fillId="0" borderId="31" xfId="1" applyNumberFormat="1" applyFont="1" applyBorder="1" applyAlignment="1">
      <alignment horizontal="left" vertical="center" wrapText="1"/>
    </xf>
    <xf numFmtId="0" fontId="2" fillId="3" borderId="27" xfId="0" applyFont="1" applyFill="1" applyBorder="1" applyAlignment="1">
      <alignment vertical="center" wrapText="1"/>
    </xf>
    <xf numFmtId="0" fontId="2" fillId="3" borderId="14" xfId="0" applyFont="1" applyFill="1" applyBorder="1" applyAlignment="1">
      <alignment vertical="center" wrapText="1"/>
    </xf>
    <xf numFmtId="0" fontId="4" fillId="4" borderId="25" xfId="0" applyFont="1" applyFill="1" applyBorder="1" applyAlignment="1">
      <alignment horizontal="left" vertical="center" wrapText="1"/>
    </xf>
    <xf numFmtId="164" fontId="3" fillId="0" borderId="2"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0" fontId="2" fillId="2" borderId="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1" xfId="0" applyFont="1" applyBorder="1" applyAlignment="1">
      <alignment horizontal="left" vertical="center" wrapText="1"/>
    </xf>
    <xf numFmtId="2" fontId="3" fillId="0" borderId="1" xfId="1" applyNumberFormat="1" applyFont="1" applyBorder="1" applyAlignment="1">
      <alignment horizontal="center" vertical="center" wrapText="1"/>
    </xf>
    <xf numFmtId="44" fontId="3" fillId="0" borderId="10" xfId="1" applyNumberFormat="1"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4"/>
  <sheetViews>
    <sheetView tabSelected="1" view="pageBreakPreview" zoomScale="60" zoomScaleNormal="100" workbookViewId="0">
      <pane ySplit="2" topLeftCell="A98" activePane="bottomLeft" state="frozen"/>
      <selection pane="bottomLeft" activeCell="Q99" sqref="Q99"/>
    </sheetView>
  </sheetViews>
  <sheetFormatPr defaultRowHeight="13" x14ac:dyDescent="0.35"/>
  <cols>
    <col min="1" max="1" width="8" style="8" customWidth="1"/>
    <col min="2" max="2" width="40.7265625" style="1" customWidth="1"/>
    <col min="3" max="3" width="4.81640625" style="1" customWidth="1"/>
    <col min="4" max="4" width="8.81640625" style="28" customWidth="1"/>
    <col min="5" max="5" width="11.7265625" style="33" bestFit="1" customWidth="1"/>
    <col min="6" max="6" width="16.7265625" style="9" bestFit="1" customWidth="1"/>
    <col min="7" max="16384" width="8.7265625" style="1"/>
  </cols>
  <sheetData>
    <row r="1" spans="1:6" ht="43" customHeight="1" thickBot="1" x14ac:dyDescent="0.4">
      <c r="A1" s="68" t="s">
        <v>66</v>
      </c>
      <c r="B1" s="69"/>
      <c r="C1" s="69"/>
      <c r="D1" s="69"/>
      <c r="E1" s="69"/>
      <c r="F1" s="70"/>
    </row>
    <row r="2" spans="1:6" ht="31" customHeight="1" thickBot="1" x14ac:dyDescent="0.4">
      <c r="A2" s="34" t="s">
        <v>0</v>
      </c>
      <c r="B2" s="35" t="s">
        <v>1</v>
      </c>
      <c r="C2" s="35" t="s">
        <v>2</v>
      </c>
      <c r="D2" s="36" t="s">
        <v>3</v>
      </c>
      <c r="E2" s="37" t="s">
        <v>4</v>
      </c>
      <c r="F2" s="38" t="s">
        <v>5</v>
      </c>
    </row>
    <row r="3" spans="1:6" x14ac:dyDescent="0.35">
      <c r="A3" s="10" t="s">
        <v>6</v>
      </c>
      <c r="B3" s="11" t="s">
        <v>7</v>
      </c>
      <c r="C3" s="12"/>
      <c r="D3" s="23"/>
      <c r="E3" s="29"/>
      <c r="F3" s="13"/>
    </row>
    <row r="4" spans="1:6" x14ac:dyDescent="0.35">
      <c r="A4" s="14">
        <v>1</v>
      </c>
      <c r="B4" s="2" t="s">
        <v>8</v>
      </c>
      <c r="C4" s="3"/>
      <c r="D4" s="24"/>
      <c r="E4" s="30"/>
      <c r="F4" s="15"/>
    </row>
    <row r="5" spans="1:6" ht="104" x14ac:dyDescent="0.35">
      <c r="A5" s="16" t="s">
        <v>67</v>
      </c>
      <c r="B5" s="2" t="s">
        <v>142</v>
      </c>
      <c r="C5" s="3" t="s">
        <v>68</v>
      </c>
      <c r="D5" s="24">
        <v>1250</v>
      </c>
      <c r="E5" s="30"/>
      <c r="F5" s="15">
        <f t="shared" ref="F5:F10" si="0">D5*E5</f>
        <v>0</v>
      </c>
    </row>
    <row r="6" spans="1:6" ht="104" x14ac:dyDescent="0.35">
      <c r="A6" s="16" t="s">
        <v>69</v>
      </c>
      <c r="B6" s="2" t="s">
        <v>143</v>
      </c>
      <c r="C6" s="3" t="s">
        <v>68</v>
      </c>
      <c r="D6" s="24">
        <v>600</v>
      </c>
      <c r="E6" s="30"/>
      <c r="F6" s="15">
        <f t="shared" si="0"/>
        <v>0</v>
      </c>
    </row>
    <row r="7" spans="1:6" ht="52" x14ac:dyDescent="0.35">
      <c r="A7" s="16" t="s">
        <v>70</v>
      </c>
      <c r="B7" s="2" t="s">
        <v>144</v>
      </c>
      <c r="C7" s="3" t="s">
        <v>68</v>
      </c>
      <c r="D7" s="24">
        <v>585</v>
      </c>
      <c r="E7" s="30"/>
      <c r="F7" s="15">
        <f t="shared" si="0"/>
        <v>0</v>
      </c>
    </row>
    <row r="8" spans="1:6" ht="65" x14ac:dyDescent="0.35">
      <c r="A8" s="16" t="s">
        <v>71</v>
      </c>
      <c r="B8" s="2" t="s">
        <v>145</v>
      </c>
      <c r="C8" s="3" t="s">
        <v>68</v>
      </c>
      <c r="D8" s="24">
        <v>628</v>
      </c>
      <c r="E8" s="30"/>
      <c r="F8" s="15">
        <f t="shared" si="0"/>
        <v>0</v>
      </c>
    </row>
    <row r="9" spans="1:6" ht="39" x14ac:dyDescent="0.35">
      <c r="A9" s="16" t="s">
        <v>72</v>
      </c>
      <c r="B9" s="2" t="s">
        <v>146</v>
      </c>
      <c r="C9" s="3" t="s">
        <v>68</v>
      </c>
      <c r="D9" s="24">
        <v>80</v>
      </c>
      <c r="E9" s="30"/>
      <c r="F9" s="15">
        <f t="shared" si="0"/>
        <v>0</v>
      </c>
    </row>
    <row r="10" spans="1:6" ht="78" x14ac:dyDescent="0.35">
      <c r="A10" s="16" t="s">
        <v>73</v>
      </c>
      <c r="B10" s="2" t="s">
        <v>147</v>
      </c>
      <c r="C10" s="3" t="s">
        <v>68</v>
      </c>
      <c r="D10" s="24">
        <v>80</v>
      </c>
      <c r="E10" s="30"/>
      <c r="F10" s="15">
        <f t="shared" si="0"/>
        <v>0</v>
      </c>
    </row>
    <row r="11" spans="1:6" x14ac:dyDescent="0.35">
      <c r="A11" s="14">
        <v>2</v>
      </c>
      <c r="B11" s="2" t="s">
        <v>9</v>
      </c>
      <c r="C11" s="3"/>
      <c r="D11" s="24"/>
      <c r="E11" s="30"/>
      <c r="F11" s="15"/>
    </row>
    <row r="12" spans="1:6" ht="65" x14ac:dyDescent="0.35">
      <c r="A12" s="16" t="s">
        <v>74</v>
      </c>
      <c r="B12" s="2" t="s">
        <v>148</v>
      </c>
      <c r="C12" s="3" t="s">
        <v>75</v>
      </c>
      <c r="D12" s="24">
        <v>1.05</v>
      </c>
      <c r="E12" s="30"/>
      <c r="F12" s="15">
        <f>D12*E12</f>
        <v>0</v>
      </c>
    </row>
    <row r="13" spans="1:6" ht="39" x14ac:dyDescent="0.35">
      <c r="A13" s="16" t="s">
        <v>76</v>
      </c>
      <c r="B13" s="2" t="s">
        <v>149</v>
      </c>
      <c r="C13" s="3" t="s">
        <v>68</v>
      </c>
      <c r="D13" s="24">
        <v>2.2000000000000002</v>
      </c>
      <c r="E13" s="30"/>
      <c r="F13" s="15">
        <f>D13*E13</f>
        <v>0</v>
      </c>
    </row>
    <row r="14" spans="1:6" ht="78" x14ac:dyDescent="0.35">
      <c r="A14" s="16" t="s">
        <v>77</v>
      </c>
      <c r="B14" s="2" t="s">
        <v>150</v>
      </c>
      <c r="C14" s="3" t="s">
        <v>68</v>
      </c>
      <c r="D14" s="24">
        <v>4.4000000000000004</v>
      </c>
      <c r="E14" s="30"/>
      <c r="F14" s="15">
        <f>D14*E14</f>
        <v>0</v>
      </c>
    </row>
    <row r="15" spans="1:6" x14ac:dyDescent="0.35">
      <c r="A15" s="14">
        <v>3</v>
      </c>
      <c r="B15" s="2" t="s">
        <v>10</v>
      </c>
      <c r="C15" s="3"/>
      <c r="D15" s="24"/>
      <c r="E15" s="30"/>
      <c r="F15" s="15"/>
    </row>
    <row r="16" spans="1:6" ht="117" x14ac:dyDescent="0.35">
      <c r="A16" s="16" t="s">
        <v>78</v>
      </c>
      <c r="B16" s="2" t="s">
        <v>151</v>
      </c>
      <c r="C16" s="3" t="s">
        <v>68</v>
      </c>
      <c r="D16" s="24">
        <v>14.2</v>
      </c>
      <c r="E16" s="30"/>
      <c r="F16" s="15">
        <f>D16*E16</f>
        <v>0</v>
      </c>
    </row>
    <row r="17" spans="1:6" ht="130" x14ac:dyDescent="0.35">
      <c r="A17" s="16" t="s">
        <v>79</v>
      </c>
      <c r="B17" s="2" t="s">
        <v>152</v>
      </c>
      <c r="C17" s="3" t="s">
        <v>80</v>
      </c>
      <c r="D17" s="24">
        <v>9.4</v>
      </c>
      <c r="E17" s="30"/>
      <c r="F17" s="15">
        <f>D17*E17</f>
        <v>0</v>
      </c>
    </row>
    <row r="18" spans="1:6" ht="26" x14ac:dyDescent="0.35">
      <c r="A18" s="16" t="s">
        <v>81</v>
      </c>
      <c r="B18" s="3" t="s">
        <v>82</v>
      </c>
      <c r="C18" s="3" t="s">
        <v>68</v>
      </c>
      <c r="D18" s="24">
        <v>110</v>
      </c>
      <c r="E18" s="30"/>
      <c r="F18" s="15">
        <f>D18*E18</f>
        <v>0</v>
      </c>
    </row>
    <row r="19" spans="1:6" x14ac:dyDescent="0.35">
      <c r="A19" s="14">
        <v>4</v>
      </c>
      <c r="B19" s="2" t="s">
        <v>11</v>
      </c>
      <c r="C19" s="3"/>
      <c r="D19" s="24"/>
      <c r="E19" s="30"/>
      <c r="F19" s="15"/>
    </row>
    <row r="20" spans="1:6" ht="156" x14ac:dyDescent="0.35">
      <c r="A20" s="16" t="s">
        <v>83</v>
      </c>
      <c r="B20" s="3" t="s">
        <v>84</v>
      </c>
      <c r="C20" s="3" t="s">
        <v>68</v>
      </c>
      <c r="D20" s="24">
        <v>47.88</v>
      </c>
      <c r="E20" s="30"/>
      <c r="F20" s="15">
        <f>D20*E20</f>
        <v>0</v>
      </c>
    </row>
    <row r="21" spans="1:6" ht="221" x14ac:dyDescent="0.35">
      <c r="A21" s="16" t="s">
        <v>85</v>
      </c>
      <c r="B21" s="2" t="s">
        <v>153</v>
      </c>
      <c r="C21" s="3" t="s">
        <v>68</v>
      </c>
      <c r="D21" s="24">
        <v>35</v>
      </c>
      <c r="E21" s="30"/>
      <c r="F21" s="15">
        <f>D21*E21</f>
        <v>0</v>
      </c>
    </row>
    <row r="22" spans="1:6" x14ac:dyDescent="0.35">
      <c r="A22" s="14">
        <v>5</v>
      </c>
      <c r="B22" s="2" t="s">
        <v>12</v>
      </c>
      <c r="C22" s="3"/>
      <c r="D22" s="24"/>
      <c r="E22" s="30"/>
      <c r="F22" s="15"/>
    </row>
    <row r="23" spans="1:6" ht="143" x14ac:dyDescent="0.35">
      <c r="A23" s="16" t="s">
        <v>86</v>
      </c>
      <c r="B23" s="2" t="s">
        <v>154</v>
      </c>
      <c r="C23" s="3" t="s">
        <v>19</v>
      </c>
      <c r="D23" s="24">
        <v>3</v>
      </c>
      <c r="E23" s="30"/>
      <c r="F23" s="15">
        <f>D23*E23</f>
        <v>0</v>
      </c>
    </row>
    <row r="24" spans="1:6" x14ac:dyDescent="0.35">
      <c r="A24" s="14">
        <v>6</v>
      </c>
      <c r="B24" s="2" t="s">
        <v>13</v>
      </c>
      <c r="C24" s="3"/>
      <c r="D24" s="24"/>
      <c r="E24" s="30"/>
      <c r="F24" s="15"/>
    </row>
    <row r="25" spans="1:6" ht="117" x14ac:dyDescent="0.35">
      <c r="A25" s="16" t="s">
        <v>87</v>
      </c>
      <c r="B25" s="2" t="s">
        <v>155</v>
      </c>
      <c r="C25" s="3" t="s">
        <v>68</v>
      </c>
      <c r="D25" s="24">
        <v>16</v>
      </c>
      <c r="E25" s="30"/>
      <c r="F25" s="15">
        <f>D25*E25</f>
        <v>0</v>
      </c>
    </row>
    <row r="26" spans="1:6" x14ac:dyDescent="0.35">
      <c r="A26" s="17">
        <v>7</v>
      </c>
      <c r="B26" s="2" t="s">
        <v>14</v>
      </c>
      <c r="C26" s="3"/>
      <c r="D26" s="24"/>
      <c r="E26" s="30"/>
      <c r="F26" s="18"/>
    </row>
    <row r="27" spans="1:6" ht="156" x14ac:dyDescent="0.35">
      <c r="A27" s="16" t="s">
        <v>88</v>
      </c>
      <c r="B27" s="2" t="s">
        <v>156</v>
      </c>
      <c r="C27" s="3" t="s">
        <v>89</v>
      </c>
      <c r="D27" s="24">
        <v>250</v>
      </c>
      <c r="E27" s="30"/>
      <c r="F27" s="15">
        <f>D27*E27</f>
        <v>0</v>
      </c>
    </row>
    <row r="28" spans="1:6" x14ac:dyDescent="0.35">
      <c r="A28" s="14">
        <v>8</v>
      </c>
      <c r="B28" s="2" t="s">
        <v>15</v>
      </c>
      <c r="C28" s="3"/>
      <c r="D28" s="24"/>
      <c r="E28" s="30"/>
      <c r="F28" s="15"/>
    </row>
    <row r="29" spans="1:6" ht="26" x14ac:dyDescent="0.35">
      <c r="A29" s="19" t="s">
        <v>90</v>
      </c>
      <c r="B29" s="20" t="s">
        <v>64</v>
      </c>
      <c r="C29" s="3" t="s">
        <v>68</v>
      </c>
      <c r="D29" s="24">
        <v>320</v>
      </c>
      <c r="E29" s="30"/>
      <c r="F29" s="15">
        <f>D29*E29</f>
        <v>0</v>
      </c>
    </row>
    <row r="30" spans="1:6" ht="26" x14ac:dyDescent="0.35">
      <c r="A30" s="50" t="s">
        <v>91</v>
      </c>
      <c r="B30" s="51" t="s">
        <v>65</v>
      </c>
      <c r="C30" s="51" t="s">
        <v>53</v>
      </c>
      <c r="D30" s="52">
        <v>6</v>
      </c>
      <c r="E30" s="53"/>
      <c r="F30" s="54">
        <f>D30*E30</f>
        <v>0</v>
      </c>
    </row>
    <row r="31" spans="1:6" ht="25" customHeight="1" thickBot="1" x14ac:dyDescent="0.4">
      <c r="A31" s="48"/>
      <c r="B31" s="55" t="s">
        <v>16</v>
      </c>
      <c r="C31" s="55"/>
      <c r="D31" s="55"/>
      <c r="E31" s="55"/>
      <c r="F31" s="49">
        <f>SUM(F4:F30)</f>
        <v>0</v>
      </c>
    </row>
    <row r="32" spans="1:6" ht="25" customHeight="1" x14ac:dyDescent="0.35">
      <c r="A32" s="10" t="s">
        <v>17</v>
      </c>
      <c r="B32" s="11" t="s">
        <v>18</v>
      </c>
      <c r="C32" s="12"/>
      <c r="D32" s="23"/>
      <c r="E32" s="29"/>
      <c r="F32" s="13"/>
    </row>
    <row r="33" spans="1:6" x14ac:dyDescent="0.35">
      <c r="A33" s="14">
        <v>1</v>
      </c>
      <c r="B33" s="3"/>
      <c r="C33" s="3"/>
      <c r="D33" s="24"/>
      <c r="E33" s="30"/>
      <c r="F33" s="15"/>
    </row>
    <row r="34" spans="1:6" ht="104" x14ac:dyDescent="0.35">
      <c r="A34" s="16" t="s">
        <v>67</v>
      </c>
      <c r="B34" s="2" t="s">
        <v>157</v>
      </c>
      <c r="C34" s="3" t="s">
        <v>80</v>
      </c>
      <c r="D34" s="24">
        <v>80</v>
      </c>
      <c r="E34" s="30"/>
      <c r="F34" s="15">
        <f t="shared" ref="F34:F40" si="1">E34*D34</f>
        <v>0</v>
      </c>
    </row>
    <row r="35" spans="1:6" ht="130" x14ac:dyDescent="0.35">
      <c r="A35" s="16" t="s">
        <v>69</v>
      </c>
      <c r="B35" s="2" t="s">
        <v>158</v>
      </c>
      <c r="C35" s="3" t="s">
        <v>80</v>
      </c>
      <c r="D35" s="24">
        <v>65</v>
      </c>
      <c r="E35" s="30"/>
      <c r="F35" s="15">
        <f t="shared" si="1"/>
        <v>0</v>
      </c>
    </row>
    <row r="36" spans="1:6" ht="117" x14ac:dyDescent="0.35">
      <c r="A36" s="16" t="s">
        <v>70</v>
      </c>
      <c r="B36" s="2" t="s">
        <v>159</v>
      </c>
      <c r="C36" s="3" t="s">
        <v>19</v>
      </c>
      <c r="D36" s="24">
        <v>5</v>
      </c>
      <c r="E36" s="30"/>
      <c r="F36" s="15">
        <f t="shared" si="1"/>
        <v>0</v>
      </c>
    </row>
    <row r="37" spans="1:6" ht="65" x14ac:dyDescent="0.35">
      <c r="A37" s="16" t="s">
        <v>71</v>
      </c>
      <c r="B37" s="2" t="s">
        <v>160</v>
      </c>
      <c r="C37" s="3" t="s">
        <v>19</v>
      </c>
      <c r="D37" s="24">
        <v>5</v>
      </c>
      <c r="E37" s="30"/>
      <c r="F37" s="15">
        <f t="shared" si="1"/>
        <v>0</v>
      </c>
    </row>
    <row r="38" spans="1:6" ht="39" x14ac:dyDescent="0.35">
      <c r="A38" s="16" t="s">
        <v>72</v>
      </c>
      <c r="B38" s="2" t="s">
        <v>161</v>
      </c>
      <c r="C38" s="3" t="s">
        <v>19</v>
      </c>
      <c r="D38" s="24">
        <v>9</v>
      </c>
      <c r="E38" s="30"/>
      <c r="F38" s="15">
        <f t="shared" si="1"/>
        <v>0</v>
      </c>
    </row>
    <row r="39" spans="1:6" ht="39" x14ac:dyDescent="0.35">
      <c r="A39" s="16">
        <v>1.6</v>
      </c>
      <c r="B39" s="2" t="s">
        <v>92</v>
      </c>
      <c r="C39" s="3" t="s">
        <v>19</v>
      </c>
      <c r="D39" s="24">
        <v>9</v>
      </c>
      <c r="E39" s="30"/>
      <c r="F39" s="15">
        <f t="shared" si="1"/>
        <v>0</v>
      </c>
    </row>
    <row r="40" spans="1:6" ht="39" x14ac:dyDescent="0.35">
      <c r="A40" s="16" t="s">
        <v>93</v>
      </c>
      <c r="B40" s="2" t="s">
        <v>162</v>
      </c>
      <c r="C40" s="3" t="s">
        <v>19</v>
      </c>
      <c r="D40" s="24">
        <v>5</v>
      </c>
      <c r="E40" s="30"/>
      <c r="F40" s="15">
        <f t="shared" si="1"/>
        <v>0</v>
      </c>
    </row>
    <row r="41" spans="1:6" ht="26.5" customHeight="1" thickBot="1" x14ac:dyDescent="0.4">
      <c r="A41" s="21"/>
      <c r="B41" s="56" t="s">
        <v>20</v>
      </c>
      <c r="C41" s="56"/>
      <c r="D41" s="56"/>
      <c r="E41" s="56"/>
      <c r="F41" s="22">
        <f>SUM(F33:F40)</f>
        <v>0</v>
      </c>
    </row>
    <row r="42" spans="1:6" x14ac:dyDescent="0.35">
      <c r="A42" s="10" t="s">
        <v>21</v>
      </c>
      <c r="B42" s="11" t="s">
        <v>22</v>
      </c>
      <c r="C42" s="12"/>
      <c r="D42" s="23"/>
      <c r="E42" s="29"/>
      <c r="F42" s="13"/>
    </row>
    <row r="43" spans="1:6" x14ac:dyDescent="0.35">
      <c r="A43" s="14">
        <v>3</v>
      </c>
      <c r="B43" s="3"/>
      <c r="C43" s="3"/>
      <c r="D43" s="24"/>
      <c r="E43" s="30"/>
      <c r="F43" s="15"/>
    </row>
    <row r="44" spans="1:6" ht="208" x14ac:dyDescent="0.35">
      <c r="A44" s="16" t="s">
        <v>78</v>
      </c>
      <c r="B44" s="2" t="s">
        <v>163</v>
      </c>
      <c r="C44" s="3" t="s">
        <v>19</v>
      </c>
      <c r="D44" s="24">
        <v>2</v>
      </c>
      <c r="E44" s="30"/>
      <c r="F44" s="15">
        <f t="shared" ref="F44:F50" si="2">E44*D44</f>
        <v>0</v>
      </c>
    </row>
    <row r="45" spans="1:6" ht="234" x14ac:dyDescent="0.35">
      <c r="A45" s="16" t="s">
        <v>79</v>
      </c>
      <c r="B45" s="2" t="s">
        <v>164</v>
      </c>
      <c r="C45" s="3" t="s">
        <v>68</v>
      </c>
      <c r="D45" s="24">
        <v>8.5</v>
      </c>
      <c r="E45" s="30"/>
      <c r="F45" s="15">
        <f t="shared" si="2"/>
        <v>0</v>
      </c>
    </row>
    <row r="46" spans="1:6" ht="156" x14ac:dyDescent="0.35">
      <c r="A46" s="16" t="s">
        <v>94</v>
      </c>
      <c r="B46" s="2" t="s">
        <v>165</v>
      </c>
      <c r="C46" s="3" t="s">
        <v>19</v>
      </c>
      <c r="D46" s="24">
        <v>5</v>
      </c>
      <c r="E46" s="30"/>
      <c r="F46" s="15">
        <f t="shared" si="2"/>
        <v>0</v>
      </c>
    </row>
    <row r="47" spans="1:6" ht="156" x14ac:dyDescent="0.35">
      <c r="A47" s="16" t="s">
        <v>95</v>
      </c>
      <c r="B47" s="2" t="s">
        <v>166</v>
      </c>
      <c r="C47" s="3" t="s">
        <v>68</v>
      </c>
      <c r="D47" s="24">
        <v>9.5</v>
      </c>
      <c r="E47" s="30"/>
      <c r="F47" s="15">
        <f t="shared" si="2"/>
        <v>0</v>
      </c>
    </row>
    <row r="48" spans="1:6" ht="78" x14ac:dyDescent="0.35">
      <c r="A48" s="16" t="s">
        <v>96</v>
      </c>
      <c r="B48" s="2" t="s">
        <v>167</v>
      </c>
      <c r="C48" s="3" t="s">
        <v>19</v>
      </c>
      <c r="D48" s="24">
        <v>4</v>
      </c>
      <c r="E48" s="30"/>
      <c r="F48" s="15">
        <f t="shared" si="2"/>
        <v>0</v>
      </c>
    </row>
    <row r="49" spans="1:6" ht="104" x14ac:dyDescent="0.35">
      <c r="A49" s="16" t="s">
        <v>97</v>
      </c>
      <c r="B49" s="2" t="s">
        <v>168</v>
      </c>
      <c r="C49" s="3" t="s">
        <v>19</v>
      </c>
      <c r="D49" s="24">
        <v>9</v>
      </c>
      <c r="E49" s="30"/>
      <c r="F49" s="15">
        <f t="shared" si="2"/>
        <v>0</v>
      </c>
    </row>
    <row r="50" spans="1:6" ht="52" x14ac:dyDescent="0.35">
      <c r="A50" s="16" t="s">
        <v>98</v>
      </c>
      <c r="B50" s="2" t="s">
        <v>169</v>
      </c>
      <c r="C50" s="3" t="s">
        <v>19</v>
      </c>
      <c r="D50" s="24">
        <v>3</v>
      </c>
      <c r="E50" s="30"/>
      <c r="F50" s="15">
        <f t="shared" si="2"/>
        <v>0</v>
      </c>
    </row>
    <row r="51" spans="1:6" x14ac:dyDescent="0.35">
      <c r="A51" s="19">
        <v>3.9</v>
      </c>
      <c r="B51" s="2" t="s">
        <v>23</v>
      </c>
      <c r="C51" s="3"/>
      <c r="D51" s="24"/>
      <c r="E51" s="30"/>
      <c r="F51" s="15"/>
    </row>
    <row r="52" spans="1:6" ht="78" x14ac:dyDescent="0.35">
      <c r="A52" s="19" t="s">
        <v>99</v>
      </c>
      <c r="B52" s="3" t="s">
        <v>100</v>
      </c>
      <c r="C52" s="3" t="s">
        <v>68</v>
      </c>
      <c r="D52" s="24">
        <v>8.5</v>
      </c>
      <c r="E52" s="30"/>
      <c r="F52" s="15">
        <f>E52*D52</f>
        <v>0</v>
      </c>
    </row>
    <row r="53" spans="1:6" ht="21.5" customHeight="1" thickBot="1" x14ac:dyDescent="0.4">
      <c r="A53" s="21"/>
      <c r="B53" s="56" t="s">
        <v>24</v>
      </c>
      <c r="C53" s="56"/>
      <c r="D53" s="56"/>
      <c r="E53" s="56"/>
      <c r="F53" s="22">
        <f>SUM(F43:F52)</f>
        <v>0</v>
      </c>
    </row>
    <row r="54" spans="1:6" x14ac:dyDescent="0.35">
      <c r="A54" s="10" t="s">
        <v>25</v>
      </c>
      <c r="B54" s="11" t="s">
        <v>26</v>
      </c>
      <c r="C54" s="12"/>
      <c r="D54" s="23"/>
      <c r="E54" s="29"/>
      <c r="F54" s="13"/>
    </row>
    <row r="55" spans="1:6" x14ac:dyDescent="0.35">
      <c r="A55" s="14">
        <v>1</v>
      </c>
      <c r="B55" s="2" t="s">
        <v>27</v>
      </c>
      <c r="C55" s="3"/>
      <c r="D55" s="24"/>
      <c r="E55" s="30"/>
      <c r="F55" s="15"/>
    </row>
    <row r="56" spans="1:6" x14ac:dyDescent="0.35">
      <c r="A56" s="16">
        <v>1.1000000000000001</v>
      </c>
      <c r="B56" s="3" t="s">
        <v>28</v>
      </c>
      <c r="C56" s="3"/>
      <c r="D56" s="24"/>
      <c r="E56" s="30"/>
      <c r="F56" s="15"/>
    </row>
    <row r="57" spans="1:6" ht="143" x14ac:dyDescent="0.35">
      <c r="A57" s="16"/>
      <c r="B57" s="3" t="s">
        <v>101</v>
      </c>
      <c r="C57" s="3" t="s">
        <v>53</v>
      </c>
      <c r="D57" s="24">
        <v>42</v>
      </c>
      <c r="E57" s="30"/>
      <c r="F57" s="15">
        <f>E57*D57</f>
        <v>0</v>
      </c>
    </row>
    <row r="58" spans="1:6" x14ac:dyDescent="0.35">
      <c r="A58" s="16">
        <v>1.2</v>
      </c>
      <c r="B58" s="3" t="s">
        <v>29</v>
      </c>
      <c r="C58" s="3"/>
      <c r="D58" s="24"/>
      <c r="E58" s="30"/>
      <c r="F58" s="15"/>
    </row>
    <row r="59" spans="1:6" ht="143" x14ac:dyDescent="0.35">
      <c r="A59" s="16"/>
      <c r="B59" s="3" t="s">
        <v>101</v>
      </c>
      <c r="C59" s="3" t="s">
        <v>53</v>
      </c>
      <c r="D59" s="24">
        <v>14</v>
      </c>
      <c r="E59" s="30"/>
      <c r="F59" s="15">
        <f>E59*D59</f>
        <v>0</v>
      </c>
    </row>
    <row r="60" spans="1:6" x14ac:dyDescent="0.35">
      <c r="A60" s="14">
        <v>2</v>
      </c>
      <c r="B60" s="2" t="s">
        <v>30</v>
      </c>
      <c r="C60" s="3"/>
      <c r="D60" s="24"/>
      <c r="E60" s="30"/>
      <c r="F60" s="15"/>
    </row>
    <row r="61" spans="1:6" ht="195" x14ac:dyDescent="0.35">
      <c r="A61" s="16" t="s">
        <v>74</v>
      </c>
      <c r="B61" s="3" t="s">
        <v>102</v>
      </c>
      <c r="C61" s="3" t="s">
        <v>53</v>
      </c>
      <c r="D61" s="24">
        <v>60</v>
      </c>
      <c r="E61" s="30"/>
      <c r="F61" s="15">
        <f>E61*D61</f>
        <v>0</v>
      </c>
    </row>
    <row r="62" spans="1:6" ht="65" x14ac:dyDescent="0.35">
      <c r="A62" s="64" t="s">
        <v>76</v>
      </c>
      <c r="B62" s="4" t="s">
        <v>103</v>
      </c>
      <c r="C62" s="65" t="s">
        <v>53</v>
      </c>
      <c r="D62" s="66">
        <v>20</v>
      </c>
      <c r="E62" s="58"/>
      <c r="F62" s="67">
        <v>0</v>
      </c>
    </row>
    <row r="63" spans="1:6" ht="26" x14ac:dyDescent="0.35">
      <c r="A63" s="64"/>
      <c r="B63" s="6" t="s">
        <v>31</v>
      </c>
      <c r="C63" s="65"/>
      <c r="D63" s="66"/>
      <c r="E63" s="59"/>
      <c r="F63" s="67"/>
    </row>
    <row r="64" spans="1:6" ht="91" x14ac:dyDescent="0.35">
      <c r="A64" s="64"/>
      <c r="B64" s="7" t="s">
        <v>104</v>
      </c>
      <c r="C64" s="65"/>
      <c r="D64" s="66"/>
      <c r="E64" s="60"/>
      <c r="F64" s="67"/>
    </row>
    <row r="65" spans="1:6" x14ac:dyDescent="0.35">
      <c r="A65" s="14">
        <v>3</v>
      </c>
      <c r="B65" s="2" t="s">
        <v>32</v>
      </c>
      <c r="C65" s="3"/>
      <c r="D65" s="24"/>
      <c r="E65" s="30"/>
      <c r="F65" s="15"/>
    </row>
    <row r="66" spans="1:6" ht="156" x14ac:dyDescent="0.35">
      <c r="A66" s="64" t="s">
        <v>78</v>
      </c>
      <c r="B66" s="3" t="s">
        <v>105</v>
      </c>
      <c r="C66" s="3"/>
      <c r="D66" s="24"/>
      <c r="E66" s="30"/>
      <c r="F66" s="15"/>
    </row>
    <row r="67" spans="1:6" x14ac:dyDescent="0.35">
      <c r="A67" s="64"/>
      <c r="B67" s="3" t="s">
        <v>33</v>
      </c>
      <c r="C67" s="3"/>
      <c r="D67" s="24"/>
      <c r="E67" s="30"/>
      <c r="F67" s="15"/>
    </row>
    <row r="68" spans="1:6" ht="26" x14ac:dyDescent="0.35">
      <c r="A68" s="64"/>
      <c r="B68" s="4" t="s">
        <v>106</v>
      </c>
      <c r="C68" s="4"/>
      <c r="D68" s="26"/>
      <c r="E68" s="31"/>
      <c r="F68" s="18"/>
    </row>
    <row r="69" spans="1:6" x14ac:dyDescent="0.35">
      <c r="A69" s="64"/>
      <c r="B69" s="7" t="s">
        <v>34</v>
      </c>
      <c r="C69" s="7"/>
      <c r="D69" s="27"/>
      <c r="E69" s="32"/>
      <c r="F69" s="40"/>
    </row>
    <row r="70" spans="1:6" ht="39" x14ac:dyDescent="0.35">
      <c r="A70" s="64"/>
      <c r="B70" s="3" t="s">
        <v>107</v>
      </c>
      <c r="C70" s="3" t="s">
        <v>108</v>
      </c>
      <c r="D70" s="24">
        <v>1</v>
      </c>
      <c r="E70" s="30"/>
      <c r="F70" s="15">
        <f>E70*D70</f>
        <v>0</v>
      </c>
    </row>
    <row r="71" spans="1:6" ht="52" x14ac:dyDescent="0.35">
      <c r="A71" s="16" t="s">
        <v>79</v>
      </c>
      <c r="B71" s="3" t="s">
        <v>109</v>
      </c>
      <c r="C71" s="3" t="s">
        <v>53</v>
      </c>
      <c r="D71" s="24">
        <v>2</v>
      </c>
      <c r="E71" s="30"/>
      <c r="F71" s="15">
        <f>E71*D71</f>
        <v>0</v>
      </c>
    </row>
    <row r="72" spans="1:6" ht="39" x14ac:dyDescent="0.35">
      <c r="A72" s="14">
        <v>4</v>
      </c>
      <c r="B72" s="2" t="s">
        <v>110</v>
      </c>
      <c r="C72" s="3"/>
      <c r="D72" s="24"/>
      <c r="E72" s="30"/>
      <c r="F72" s="15"/>
    </row>
    <row r="73" spans="1:6" ht="65" x14ac:dyDescent="0.35">
      <c r="A73" s="16" t="s">
        <v>83</v>
      </c>
      <c r="B73" s="3" t="s">
        <v>111</v>
      </c>
      <c r="C73" s="3" t="s">
        <v>53</v>
      </c>
      <c r="D73" s="24">
        <v>4</v>
      </c>
      <c r="E73" s="30"/>
      <c r="F73" s="15">
        <f>E73*D73</f>
        <v>0</v>
      </c>
    </row>
    <row r="74" spans="1:6" ht="65" x14ac:dyDescent="0.35">
      <c r="A74" s="16" t="s">
        <v>85</v>
      </c>
      <c r="B74" s="3" t="s">
        <v>112</v>
      </c>
      <c r="C74" s="3" t="s">
        <v>53</v>
      </c>
      <c r="D74" s="24">
        <v>30</v>
      </c>
      <c r="E74" s="30"/>
      <c r="F74" s="15">
        <f>E74*D74</f>
        <v>0</v>
      </c>
    </row>
    <row r="75" spans="1:6" ht="65" x14ac:dyDescent="0.35">
      <c r="A75" s="16" t="s">
        <v>113</v>
      </c>
      <c r="B75" s="3" t="s">
        <v>114</v>
      </c>
      <c r="C75" s="3" t="s">
        <v>53</v>
      </c>
      <c r="D75" s="24">
        <v>10</v>
      </c>
      <c r="E75" s="30"/>
      <c r="F75" s="15">
        <f>E75*D75</f>
        <v>0</v>
      </c>
    </row>
    <row r="76" spans="1:6" ht="65" x14ac:dyDescent="0.35">
      <c r="A76" s="16" t="s">
        <v>115</v>
      </c>
      <c r="B76" s="3" t="s">
        <v>116</v>
      </c>
      <c r="C76" s="3" t="s">
        <v>53</v>
      </c>
      <c r="D76" s="24">
        <v>4</v>
      </c>
      <c r="E76" s="30"/>
      <c r="F76" s="15">
        <f>E76*D76</f>
        <v>0</v>
      </c>
    </row>
    <row r="77" spans="1:6" x14ac:dyDescent="0.35">
      <c r="A77" s="14">
        <v>5</v>
      </c>
      <c r="B77" s="2" t="s">
        <v>35</v>
      </c>
      <c r="C77" s="3"/>
      <c r="D77" s="24"/>
      <c r="E77" s="30"/>
      <c r="F77" s="15"/>
    </row>
    <row r="78" spans="1:6" ht="65" x14ac:dyDescent="0.35">
      <c r="A78" s="16" t="s">
        <v>86</v>
      </c>
      <c r="B78" s="3" t="s">
        <v>117</v>
      </c>
      <c r="C78" s="3" t="s">
        <v>40</v>
      </c>
      <c r="D78" s="24">
        <v>60</v>
      </c>
      <c r="E78" s="30"/>
      <c r="F78" s="15">
        <f>E78*D78</f>
        <v>0</v>
      </c>
    </row>
    <row r="79" spans="1:6" ht="78" x14ac:dyDescent="0.35">
      <c r="A79" s="16" t="s">
        <v>118</v>
      </c>
      <c r="B79" s="3" t="s">
        <v>119</v>
      </c>
      <c r="C79" s="3" t="s">
        <v>40</v>
      </c>
      <c r="D79" s="24">
        <v>90</v>
      </c>
      <c r="E79" s="30"/>
      <c r="F79" s="15">
        <f>E79*D79</f>
        <v>0</v>
      </c>
    </row>
    <row r="80" spans="1:6" ht="78" x14ac:dyDescent="0.35">
      <c r="A80" s="16" t="s">
        <v>120</v>
      </c>
      <c r="B80" s="3" t="s">
        <v>121</v>
      </c>
      <c r="C80" s="3" t="s">
        <v>40</v>
      </c>
      <c r="D80" s="24">
        <v>120</v>
      </c>
      <c r="E80" s="30"/>
      <c r="F80" s="15">
        <f>E80*D80</f>
        <v>0</v>
      </c>
    </row>
    <row r="81" spans="1:6" ht="39" x14ac:dyDescent="0.35">
      <c r="A81" s="64" t="s">
        <v>122</v>
      </c>
      <c r="B81" s="4" t="s">
        <v>123</v>
      </c>
      <c r="C81" s="65" t="s">
        <v>80</v>
      </c>
      <c r="D81" s="66">
        <v>60</v>
      </c>
      <c r="E81" s="58"/>
      <c r="F81" s="67">
        <f>D81*E81</f>
        <v>0</v>
      </c>
    </row>
    <row r="82" spans="1:6" ht="26" x14ac:dyDescent="0.35">
      <c r="A82" s="64"/>
      <c r="B82" s="6" t="s">
        <v>36</v>
      </c>
      <c r="C82" s="65"/>
      <c r="D82" s="66"/>
      <c r="E82" s="59"/>
      <c r="F82" s="67"/>
    </row>
    <row r="83" spans="1:6" ht="39" x14ac:dyDescent="0.35">
      <c r="A83" s="64"/>
      <c r="B83" s="7" t="s">
        <v>124</v>
      </c>
      <c r="C83" s="65"/>
      <c r="D83" s="66"/>
      <c r="E83" s="60"/>
      <c r="F83" s="67"/>
    </row>
    <row r="84" spans="1:6" x14ac:dyDescent="0.35">
      <c r="A84" s="14">
        <v>6</v>
      </c>
      <c r="B84" s="2" t="s">
        <v>37</v>
      </c>
      <c r="C84" s="3"/>
      <c r="D84" s="24"/>
      <c r="E84" s="30"/>
      <c r="F84" s="15"/>
    </row>
    <row r="85" spans="1:6" ht="78" x14ac:dyDescent="0.35">
      <c r="A85" s="16" t="s">
        <v>87</v>
      </c>
      <c r="B85" s="3" t="s">
        <v>125</v>
      </c>
      <c r="C85" s="3"/>
      <c r="D85" s="24"/>
      <c r="E85" s="30"/>
      <c r="F85" s="15"/>
    </row>
    <row r="86" spans="1:6" x14ac:dyDescent="0.35">
      <c r="A86" s="16" t="s">
        <v>38</v>
      </c>
      <c r="B86" s="3" t="s">
        <v>39</v>
      </c>
      <c r="C86" s="3" t="s">
        <v>40</v>
      </c>
      <c r="D86" s="24">
        <v>150</v>
      </c>
      <c r="E86" s="30"/>
      <c r="F86" s="15">
        <f>E86*D86</f>
        <v>0</v>
      </c>
    </row>
    <row r="87" spans="1:6" x14ac:dyDescent="0.35">
      <c r="A87" s="16" t="s">
        <v>41</v>
      </c>
      <c r="B87" s="3" t="s">
        <v>42</v>
      </c>
      <c r="C87" s="3" t="s">
        <v>40</v>
      </c>
      <c r="D87" s="24">
        <v>100</v>
      </c>
      <c r="E87" s="30"/>
      <c r="F87" s="15">
        <f>E87*D87</f>
        <v>0</v>
      </c>
    </row>
    <row r="88" spans="1:6" x14ac:dyDescent="0.35">
      <c r="A88" s="14">
        <v>7</v>
      </c>
      <c r="B88" s="2" t="s">
        <v>43</v>
      </c>
      <c r="C88" s="3"/>
      <c r="D88" s="24"/>
      <c r="E88" s="30"/>
      <c r="F88" s="15"/>
    </row>
    <row r="89" spans="1:6" ht="26" x14ac:dyDescent="0.35">
      <c r="A89" s="16"/>
      <c r="B89" s="3" t="s">
        <v>44</v>
      </c>
      <c r="C89" s="3"/>
      <c r="D89" s="24"/>
      <c r="E89" s="30"/>
      <c r="F89" s="15"/>
    </row>
    <row r="90" spans="1:6" ht="91" x14ac:dyDescent="0.35">
      <c r="A90" s="16" t="s">
        <v>88</v>
      </c>
      <c r="B90" s="3" t="s">
        <v>126</v>
      </c>
      <c r="C90" s="3" t="s">
        <v>53</v>
      </c>
      <c r="D90" s="24">
        <v>10</v>
      </c>
      <c r="E90" s="30"/>
      <c r="F90" s="15">
        <f>E90*D90</f>
        <v>0</v>
      </c>
    </row>
    <row r="91" spans="1:6" ht="78" x14ac:dyDescent="0.35">
      <c r="A91" s="16" t="s">
        <v>127</v>
      </c>
      <c r="B91" s="3" t="s">
        <v>128</v>
      </c>
      <c r="C91" s="3" t="s">
        <v>53</v>
      </c>
      <c r="D91" s="24">
        <v>16</v>
      </c>
      <c r="E91" s="30"/>
      <c r="F91" s="15">
        <f>E91*D91</f>
        <v>0</v>
      </c>
    </row>
    <row r="92" spans="1:6" ht="39" x14ac:dyDescent="0.35">
      <c r="A92" s="16" t="s">
        <v>129</v>
      </c>
      <c r="B92" s="3" t="s">
        <v>130</v>
      </c>
      <c r="C92" s="3" t="s">
        <v>53</v>
      </c>
      <c r="D92" s="24">
        <v>25</v>
      </c>
      <c r="E92" s="30"/>
      <c r="F92" s="15">
        <f>E92*D92</f>
        <v>0</v>
      </c>
    </row>
    <row r="93" spans="1:6" ht="52" x14ac:dyDescent="0.35">
      <c r="A93" s="16" t="s">
        <v>131</v>
      </c>
      <c r="B93" s="3" t="s">
        <v>132</v>
      </c>
      <c r="C93" s="3" t="s">
        <v>51</v>
      </c>
      <c r="D93" s="24">
        <v>1</v>
      </c>
      <c r="E93" s="30"/>
      <c r="F93" s="15">
        <f>E93*D93</f>
        <v>0</v>
      </c>
    </row>
    <row r="94" spans="1:6" ht="24" customHeight="1" thickBot="1" x14ac:dyDescent="0.4">
      <c r="A94" s="21"/>
      <c r="B94" s="56" t="s">
        <v>45</v>
      </c>
      <c r="C94" s="56"/>
      <c r="D94" s="56"/>
      <c r="E94" s="56"/>
      <c r="F94" s="22">
        <f>SUM(F54:F93)</f>
        <v>0</v>
      </c>
    </row>
    <row r="95" spans="1:6" x14ac:dyDescent="0.35">
      <c r="A95" s="10" t="s">
        <v>46</v>
      </c>
      <c r="B95" s="61" t="s">
        <v>59</v>
      </c>
      <c r="C95" s="61"/>
      <c r="D95" s="61"/>
      <c r="E95" s="61"/>
      <c r="F95" s="13"/>
    </row>
    <row r="96" spans="1:6" ht="91" x14ac:dyDescent="0.35">
      <c r="A96" s="16" t="s">
        <v>133</v>
      </c>
      <c r="B96" s="3" t="s">
        <v>61</v>
      </c>
      <c r="C96" s="3" t="s">
        <v>53</v>
      </c>
      <c r="D96" s="24">
        <v>2</v>
      </c>
      <c r="E96" s="30"/>
      <c r="F96" s="15">
        <f>E96*D96</f>
        <v>0</v>
      </c>
    </row>
    <row r="97" spans="1:6" ht="26" x14ac:dyDescent="0.35">
      <c r="A97" s="16" t="s">
        <v>134</v>
      </c>
      <c r="B97" s="3" t="s">
        <v>60</v>
      </c>
      <c r="C97" s="3" t="s">
        <v>53</v>
      </c>
      <c r="D97" s="24">
        <v>1</v>
      </c>
      <c r="E97" s="30"/>
      <c r="F97" s="15">
        <f>E97*D97</f>
        <v>0</v>
      </c>
    </row>
    <row r="98" spans="1:6" ht="39" x14ac:dyDescent="0.35">
      <c r="A98" s="16" t="s">
        <v>135</v>
      </c>
      <c r="B98" s="3" t="s">
        <v>63</v>
      </c>
      <c r="C98" s="3" t="s">
        <v>53</v>
      </c>
      <c r="D98" s="24">
        <v>13</v>
      </c>
      <c r="E98" s="30"/>
      <c r="F98" s="15">
        <f>E98*D98</f>
        <v>0</v>
      </c>
    </row>
    <row r="99" spans="1:6" ht="26" x14ac:dyDescent="0.35">
      <c r="A99" s="16" t="s">
        <v>136</v>
      </c>
      <c r="B99" s="3" t="s">
        <v>47</v>
      </c>
      <c r="C99" s="3" t="s">
        <v>53</v>
      </c>
      <c r="D99" s="24">
        <v>4</v>
      </c>
      <c r="E99" s="30"/>
      <c r="F99" s="15">
        <f>E99*D99</f>
        <v>0</v>
      </c>
    </row>
    <row r="100" spans="1:6" ht="26" customHeight="1" thickBot="1" x14ac:dyDescent="0.4">
      <c r="A100" s="62" t="s">
        <v>62</v>
      </c>
      <c r="B100" s="63"/>
      <c r="C100" s="63"/>
      <c r="D100" s="63"/>
      <c r="E100" s="43"/>
      <c r="F100" s="22">
        <f>SUM(F96:F99)</f>
        <v>0</v>
      </c>
    </row>
    <row r="101" spans="1:6" x14ac:dyDescent="0.35">
      <c r="A101" s="42" t="s">
        <v>48</v>
      </c>
      <c r="B101" s="44" t="s">
        <v>49</v>
      </c>
      <c r="C101" s="44"/>
      <c r="D101" s="44"/>
      <c r="E101" s="44"/>
      <c r="F101" s="45"/>
    </row>
    <row r="102" spans="1:6" ht="52" x14ac:dyDescent="0.35">
      <c r="A102" s="16" t="s">
        <v>133</v>
      </c>
      <c r="B102" s="3" t="s">
        <v>137</v>
      </c>
      <c r="C102" s="3" t="s">
        <v>51</v>
      </c>
      <c r="D102" s="24">
        <v>1</v>
      </c>
      <c r="E102" s="30"/>
      <c r="F102" s="15">
        <f t="shared" ref="F102:F112" si="3">E102*D102</f>
        <v>0</v>
      </c>
    </row>
    <row r="103" spans="1:6" ht="52" x14ac:dyDescent="0.35">
      <c r="A103" s="16" t="s">
        <v>134</v>
      </c>
      <c r="B103" s="3" t="s">
        <v>138</v>
      </c>
      <c r="C103" s="3" t="s">
        <v>51</v>
      </c>
      <c r="D103" s="24">
        <v>16</v>
      </c>
      <c r="E103" s="30"/>
      <c r="F103" s="15">
        <f t="shared" si="3"/>
        <v>0</v>
      </c>
    </row>
    <row r="104" spans="1:6" x14ac:dyDescent="0.35">
      <c r="A104" s="41">
        <v>3</v>
      </c>
      <c r="B104" s="3" t="s">
        <v>50</v>
      </c>
      <c r="C104" s="3" t="s">
        <v>51</v>
      </c>
      <c r="D104" s="24">
        <v>16</v>
      </c>
      <c r="E104" s="30"/>
      <c r="F104" s="15">
        <f t="shared" si="3"/>
        <v>0</v>
      </c>
    </row>
    <row r="105" spans="1:6" ht="26" x14ac:dyDescent="0.35">
      <c r="A105" s="41" t="s">
        <v>171</v>
      </c>
      <c r="B105" s="5" t="s">
        <v>172</v>
      </c>
      <c r="C105" s="5" t="s">
        <v>19</v>
      </c>
      <c r="D105" s="25">
        <v>16</v>
      </c>
      <c r="E105" s="30"/>
      <c r="F105" s="39">
        <f t="shared" si="3"/>
        <v>0</v>
      </c>
    </row>
    <row r="106" spans="1:6" ht="39" x14ac:dyDescent="0.35">
      <c r="A106" s="16" t="s">
        <v>136</v>
      </c>
      <c r="B106" s="3" t="s">
        <v>139</v>
      </c>
      <c r="C106" s="3" t="s">
        <v>51</v>
      </c>
      <c r="D106" s="24">
        <v>16</v>
      </c>
      <c r="E106" s="30"/>
      <c r="F106" s="15">
        <f t="shared" si="3"/>
        <v>0</v>
      </c>
    </row>
    <row r="107" spans="1:6" x14ac:dyDescent="0.35">
      <c r="A107" s="41">
        <v>5</v>
      </c>
      <c r="B107" s="3" t="s">
        <v>52</v>
      </c>
      <c r="C107" s="3" t="s">
        <v>53</v>
      </c>
      <c r="D107" s="24">
        <v>1</v>
      </c>
      <c r="E107" s="30"/>
      <c r="F107" s="15">
        <f t="shared" si="3"/>
        <v>0</v>
      </c>
    </row>
    <row r="108" spans="1:6" x14ac:dyDescent="0.35">
      <c r="A108" s="41">
        <v>6</v>
      </c>
      <c r="B108" s="3" t="s">
        <v>54</v>
      </c>
      <c r="C108" s="3" t="s">
        <v>51</v>
      </c>
      <c r="D108" s="24">
        <v>1</v>
      </c>
      <c r="E108" s="30"/>
      <c r="F108" s="15">
        <f t="shared" si="3"/>
        <v>0</v>
      </c>
    </row>
    <row r="109" spans="1:6" ht="26" x14ac:dyDescent="0.35">
      <c r="A109" s="41">
        <v>7</v>
      </c>
      <c r="B109" s="3" t="s">
        <v>55</v>
      </c>
      <c r="C109" s="3" t="s">
        <v>51</v>
      </c>
      <c r="D109" s="24">
        <v>16</v>
      </c>
      <c r="E109" s="30"/>
      <c r="F109" s="15">
        <f t="shared" si="3"/>
        <v>0</v>
      </c>
    </row>
    <row r="110" spans="1:6" x14ac:dyDescent="0.35">
      <c r="A110" s="41">
        <v>8</v>
      </c>
      <c r="B110" s="3" t="s">
        <v>56</v>
      </c>
      <c r="C110" s="3" t="s">
        <v>51</v>
      </c>
      <c r="D110" s="24">
        <v>16</v>
      </c>
      <c r="E110" s="30"/>
      <c r="F110" s="15">
        <f t="shared" si="3"/>
        <v>0</v>
      </c>
    </row>
    <row r="111" spans="1:6" x14ac:dyDescent="0.35">
      <c r="A111" s="41">
        <v>9</v>
      </c>
      <c r="B111" s="3" t="s">
        <v>57</v>
      </c>
      <c r="C111" s="3" t="s">
        <v>51</v>
      </c>
      <c r="D111" s="24">
        <v>1</v>
      </c>
      <c r="E111" s="30"/>
      <c r="F111" s="15">
        <f t="shared" si="3"/>
        <v>0</v>
      </c>
    </row>
    <row r="112" spans="1:6" ht="26" x14ac:dyDescent="0.35">
      <c r="A112" s="16" t="s">
        <v>140</v>
      </c>
      <c r="B112" s="3" t="s">
        <v>141</v>
      </c>
      <c r="C112" s="3" t="s">
        <v>51</v>
      </c>
      <c r="D112" s="24">
        <v>1</v>
      </c>
      <c r="E112" s="30"/>
      <c r="F112" s="15">
        <f t="shared" si="3"/>
        <v>0</v>
      </c>
    </row>
    <row r="113" spans="1:6" ht="17.5" customHeight="1" thickBot="1" x14ac:dyDescent="0.4">
      <c r="A113" s="21"/>
      <c r="B113" s="56" t="s">
        <v>58</v>
      </c>
      <c r="C113" s="56"/>
      <c r="D113" s="56"/>
      <c r="E113" s="56"/>
      <c r="F113" s="22">
        <f>SUM(F102:F112)</f>
        <v>0</v>
      </c>
    </row>
    <row r="114" spans="1:6" ht="29" customHeight="1" thickBot="1" x14ac:dyDescent="0.4">
      <c r="A114" s="46"/>
      <c r="B114" s="57" t="s">
        <v>170</v>
      </c>
      <c r="C114" s="57"/>
      <c r="D114" s="57"/>
      <c r="E114" s="57"/>
      <c r="F114" s="47">
        <f>SUM(F113,F100,F94,F53,F41,F31)</f>
        <v>0</v>
      </c>
    </row>
  </sheetData>
  <sheetProtection algorithmName="SHA-512" hashValue="GTNb60jH8/n7ssDVI6hY7kW5/o6PmPAW+ST0LHeucomW+LG2mnqMIxAR3zt0yyLTJdQnmcqasgeRUojDMrJbKA==" saltValue="pUYz/sTZGOlItWfnzb1adw==" spinCount="100000" sheet="1" objects="1" scenarios="1"/>
  <protectedRanges>
    <protectedRange sqref="E4:E113" name="Range1"/>
  </protectedRanges>
  <mergeCells count="15">
    <mergeCell ref="F81:F83"/>
    <mergeCell ref="A1:F1"/>
    <mergeCell ref="A62:A64"/>
    <mergeCell ref="C62:C64"/>
    <mergeCell ref="D62:D64"/>
    <mergeCell ref="F62:F64"/>
    <mergeCell ref="B114:E114"/>
    <mergeCell ref="E62:E64"/>
    <mergeCell ref="E81:E83"/>
    <mergeCell ref="B95:E95"/>
    <mergeCell ref="A100:D100"/>
    <mergeCell ref="A66:A70"/>
    <mergeCell ref="A81:A83"/>
    <mergeCell ref="C81:C83"/>
    <mergeCell ref="D81:D83"/>
  </mergeCells>
  <printOptions horizontalCentered="1" verticalCentered="1"/>
  <pageMargins left="0.51181102362204722" right="0.31496062992125984" top="0.35433070866141736" bottom="0.47244094488188981" header="0.31496062992125984" footer="0.11811023622047245"/>
  <pageSetup paperSize="9" orientation="portrait" r:id="rId1"/>
  <headerFooter>
    <oddFooter xml:space="preserve">&amp;LBOQ FOR CIVIL, INTERIOR FURNISHING AND MEP WORK FOR DAY CARE CHEMOTHERAPY WARD and OPD OF ACCF AT  BARPETA&amp;R&amp;P Of &amp;N </oddFooter>
  </headerFooter>
  <ignoredErrors>
    <ignoredError sqref="D11 A5:A10 D15 D19 D22 D24 D26 D28 F11 F15 F19 F22 F24 F26 F28 A12:A99 A106:A112 A102:A10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 BARPETA DCC </vt:lpstr>
      <vt:lpstr>'BOQ - BARPETA DCC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Amit Kulkarni</dc:creator>
  <cp:lastModifiedBy>Kulkarni, Amit</cp:lastModifiedBy>
  <cp:lastPrinted>2020-09-30T09:01:35Z</cp:lastPrinted>
  <dcterms:created xsi:type="dcterms:W3CDTF">2020-09-30T09:08:25Z</dcterms:created>
  <dcterms:modified xsi:type="dcterms:W3CDTF">2020-10-08T04:15:49Z</dcterms:modified>
</cp:coreProperties>
</file>